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3\makowiecki_k\Desktop\"/>
    </mc:Choice>
  </mc:AlternateContent>
  <bookViews>
    <workbookView xWindow="0" yWindow="0" windowWidth="20490" windowHeight="7755" tabRatio="820"/>
  </bookViews>
  <sheets>
    <sheet name="Tab 11.1" sheetId="1" r:id="rId1"/>
    <sheet name="Tab 11.2" sheetId="9" r:id="rId2"/>
    <sheet name="Tab 11.3" sheetId="11" r:id="rId3"/>
    <sheet name="Tab 11.4" sheetId="7" r:id="rId4"/>
    <sheet name="Tab 11.5" sheetId="12" r:id="rId5"/>
    <sheet name="Tab 11.6" sheetId="13" r:id="rId6"/>
    <sheet name="Tab 11.7" sheetId="14" r:id="rId7"/>
    <sheet name="Tab 11.8" sheetId="15" r:id="rId8"/>
  </sheets>
  <definedNames>
    <definedName name="_xlnm.Print_Area" localSheetId="0">'Tab 11.1'!$A$1:$V$13</definedName>
    <definedName name="_xlnm.Print_Titles" localSheetId="0">'Tab 11.1'!$A:$A</definedName>
    <definedName name="UNWTDRR">#REF!</definedName>
  </definedNames>
  <calcPr calcId="162913"/>
</workbook>
</file>

<file path=xl/calcChain.xml><?xml version="1.0" encoding="utf-8"?>
<calcChain xmlns="http://schemas.openxmlformats.org/spreadsheetml/2006/main">
  <c r="L10" i="15" l="1"/>
  <c r="K10" i="15"/>
  <c r="J10" i="15"/>
  <c r="I10" i="15"/>
  <c r="H10" i="15"/>
  <c r="L9" i="15"/>
  <c r="K9" i="15"/>
  <c r="J9" i="15"/>
  <c r="I9" i="15"/>
  <c r="H9" i="15"/>
  <c r="L8" i="15"/>
  <c r="K8" i="15"/>
  <c r="J8" i="15"/>
  <c r="I8" i="15"/>
  <c r="H8" i="15"/>
  <c r="L7" i="15"/>
  <c r="K7" i="15"/>
  <c r="J7" i="15"/>
  <c r="I7" i="15"/>
  <c r="H7" i="15"/>
  <c r="L6" i="15"/>
  <c r="K6" i="15"/>
  <c r="J6" i="15"/>
  <c r="I6" i="15"/>
  <c r="H6" i="15"/>
  <c r="L5" i="15"/>
  <c r="K5" i="15"/>
  <c r="J5" i="15"/>
  <c r="I5" i="15"/>
  <c r="H5" i="15"/>
  <c r="L4" i="15"/>
  <c r="K4" i="15"/>
  <c r="J4" i="15"/>
  <c r="I4" i="15"/>
  <c r="H4" i="15"/>
  <c r="L10" i="14" l="1"/>
  <c r="K10" i="14"/>
  <c r="J10" i="14"/>
  <c r="I10" i="14"/>
  <c r="H10" i="14"/>
  <c r="L9" i="14"/>
  <c r="K9" i="14"/>
  <c r="J9" i="14"/>
  <c r="I9" i="14"/>
  <c r="H9" i="14"/>
  <c r="L8" i="14"/>
  <c r="K8" i="14"/>
  <c r="J8" i="14"/>
  <c r="I8" i="14"/>
  <c r="H8" i="14"/>
  <c r="L7" i="14"/>
  <c r="K7" i="14"/>
  <c r="J7" i="14"/>
  <c r="I7" i="14"/>
  <c r="H7" i="14"/>
  <c r="L6" i="14"/>
  <c r="K6" i="14"/>
  <c r="J6" i="14"/>
  <c r="I6" i="14"/>
  <c r="H6" i="14"/>
  <c r="L5" i="14"/>
  <c r="K5" i="14"/>
  <c r="J5" i="14"/>
  <c r="I5" i="14"/>
  <c r="H5" i="14"/>
  <c r="L4" i="14"/>
  <c r="K4" i="14"/>
  <c r="J4" i="14"/>
  <c r="I4" i="14"/>
  <c r="H4" i="14"/>
  <c r="K10" i="13" l="1"/>
  <c r="J10" i="13"/>
  <c r="I10" i="13"/>
  <c r="H10" i="13"/>
  <c r="K9" i="13"/>
  <c r="J9" i="13"/>
  <c r="I9" i="13"/>
  <c r="H9" i="13"/>
  <c r="K8" i="13"/>
  <c r="J8" i="13"/>
  <c r="I8" i="13"/>
  <c r="H8" i="13"/>
  <c r="K7" i="13"/>
  <c r="J7" i="13"/>
  <c r="I7" i="13"/>
  <c r="H7" i="13"/>
  <c r="K6" i="13"/>
  <c r="J6" i="13"/>
  <c r="I6" i="13"/>
  <c r="H6" i="13"/>
  <c r="K5" i="13"/>
  <c r="J5" i="13"/>
  <c r="I5" i="13"/>
  <c r="H5" i="13"/>
  <c r="K4" i="13"/>
  <c r="J4" i="13"/>
  <c r="I4" i="13"/>
  <c r="H4" i="13"/>
</calcChain>
</file>

<file path=xl/sharedStrings.xml><?xml version="1.0" encoding="utf-8"?>
<sst xmlns="http://schemas.openxmlformats.org/spreadsheetml/2006/main" count="149" uniqueCount="73">
  <si>
    <t>All 15-year-olds</t>
  </si>
  <si>
    <t>Enrolled 15-year-olds</t>
  </si>
  <si>
    <t>Target population</t>
  </si>
  <si>
    <t>School-level exclusions</t>
  </si>
  <si>
    <t>Target minus school level exclusions</t>
  </si>
  <si>
    <t>Estimation of enrolled students from frame</t>
  </si>
  <si>
    <t>Number participating students</t>
  </si>
  <si>
    <t>Weighted number of participating students</t>
  </si>
  <si>
    <t>School-level exclusion rate (%)</t>
  </si>
  <si>
    <t>Number of excluded students</t>
  </si>
  <si>
    <t>Weighted number of excluded students</t>
  </si>
  <si>
    <t>Number of ineligible students</t>
  </si>
  <si>
    <t>Weighted number of ineligible students</t>
  </si>
  <si>
    <t>Within school exclusion rate (%)</t>
  </si>
  <si>
    <t>Overall exclusion rate (%)</t>
  </si>
  <si>
    <t>Percentage ineligible/withdrawn</t>
  </si>
  <si>
    <t>Coverage Index 1</t>
  </si>
  <si>
    <t>Coverage Index 2</t>
  </si>
  <si>
    <t>Coverage Index 4</t>
  </si>
  <si>
    <t>Coverage Index 5</t>
  </si>
  <si>
    <t>Weighted School Participation Rate Before Replacement
(%) (SCHRRW1)</t>
  </si>
  <si>
    <t>Weighted Number of Responding Schools (Weighted also by enrollment) (NUMW1)</t>
  </si>
  <si>
    <t>Weighted Number of Schools Sampled 
(responding + nonresponding)
(Weighted also by enrollment) (DENW1)</t>
  </si>
  <si>
    <t>Unweighted School Participation Rate Before Replacement
(%) (SCHRRU1)</t>
  </si>
  <si>
    <t>Number of Responding Schools (Unweighted) (NUMU1)</t>
  </si>
  <si>
    <t>Number of Responding and Nonresponding Schools (Unweighted) DENU1)</t>
  </si>
  <si>
    <t>Weighted School Participation Rate After All Replacements
(%) (SCHRRW3)</t>
  </si>
  <si>
    <t>Weighted Number of Responding Schools (Weighted also by enrollment) (NUMW3)</t>
  </si>
  <si>
    <t>Weighted Number of Schools Sampled 
(responding + nonresponding)
(Weighted also by enrollment) (DENW3)</t>
  </si>
  <si>
    <t>Unweighted School Participation Rate After All Replacements
(%) (SCHRRU3)</t>
  </si>
  <si>
    <t>Number of Responding Schools (Unweighted) (NUMU3)</t>
  </si>
  <si>
    <t>Number of Responding and Nonresponding Schools (Unweighted) DENU3)</t>
  </si>
  <si>
    <t>Weighted Student Participation Rate After All Replacements
(%) (STURRW3)</t>
  </si>
  <si>
    <t xml:space="preserve"> Number of Students Assessed
(Weighted) (NUMSTW3)</t>
  </si>
  <si>
    <t>Number of Students Sampled
(assessed + absent)
(Weighted) (DENSTW3)</t>
  </si>
  <si>
    <t xml:space="preserve"> Unweighted Student Participation Rate After All Replacements (%)   (STURRU3)</t>
  </si>
  <si>
    <t>Number of Students Assessed
(Unweighted) (NUMSTU3)</t>
  </si>
  <si>
    <t>Number of Students Sampled
(assessed + absent)
(Unweighted) (DENSTU3)</t>
  </si>
  <si>
    <t>Table 11.1</t>
  </si>
  <si>
    <t>Table 11.3</t>
  </si>
  <si>
    <t>Cambodia</t>
  </si>
  <si>
    <t>Ecuador</t>
  </si>
  <si>
    <t>Guatemala</t>
  </si>
  <si>
    <t>Honduras</t>
  </si>
  <si>
    <t>Paraguay</t>
  </si>
  <si>
    <t>Senegal</t>
  </si>
  <si>
    <t>Zambia</t>
  </si>
  <si>
    <t>Table 11.2</t>
  </si>
  <si>
    <t>Table 11.4</t>
  </si>
  <si>
    <t>Table 11.5: Standard Errors by Domain</t>
  </si>
  <si>
    <t>Mathematics Literacy</t>
  </si>
  <si>
    <t>Reading Literacy</t>
  </si>
  <si>
    <t>Science Literacy</t>
  </si>
  <si>
    <t>Country</t>
  </si>
  <si>
    <t>Simple Random Sample</t>
  </si>
  <si>
    <t>Unbiased BRR</t>
  </si>
  <si>
    <t>Sample Size</t>
  </si>
  <si>
    <t>Design Effect 1</t>
  </si>
  <si>
    <t>Design Effect 2</t>
  </si>
  <si>
    <t>Design Effect 3</t>
  </si>
  <si>
    <t>Design Effect 4</t>
  </si>
  <si>
    <t>Design Effect 5</t>
  </si>
  <si>
    <t>Sample Size 2</t>
  </si>
  <si>
    <t>Sample Size 3</t>
  </si>
  <si>
    <t>Sample Size 4</t>
  </si>
  <si>
    <t>Sample Size 5</t>
  </si>
  <si>
    <t>Table 11.6: PISA-D Design Effects - Science</t>
  </si>
  <si>
    <t>Sample Size 1</t>
  </si>
  <si>
    <t>Table 11.7 - PISA-D Design Effects - Mathematics</t>
  </si>
  <si>
    <t>Table 11.8: PISA-D Design Effects - Reading</t>
  </si>
  <si>
    <t>Paraguay*</t>
  </si>
  <si>
    <t xml:space="preserve">* Note: The total population of 15-year-olds in Paraguay reported in this table may be significantly over-estimated and subject to future revision (see section “Special cases” in this chapter). Due to the possible over-estimation of the total population of 15-year-olds, Coverage index 3 may be significantly under-estimated in Paraguay. </t>
  </si>
  <si>
    <t>Coverage Index 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</si>
</sst>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2" fontId="0" fillId="0" borderId="0" xfId="0" applyNumberFormat="1"/>
    <xf numFmtId="1" fontId="0" fillId="0" borderId="0" xfId="0" applyNumberFormat="1"/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0" xfId="3" applyFont="1" applyBorder="1"/>
    <xf numFmtId="0" fontId="5" fillId="0" borderId="0" xfId="3" applyFont="1" applyBorder="1" applyAlignment="1">
      <alignment horizontal="left"/>
    </xf>
    <xf numFmtId="0" fontId="5" fillId="0" borderId="0" xfId="3" applyFont="1" applyFill="1" applyBorder="1"/>
    <xf numFmtId="0" fontId="5" fillId="0" borderId="0" xfId="2" applyFont="1" applyBorder="1"/>
    <xf numFmtId="2" fontId="5" fillId="0" borderId="0" xfId="2" applyNumberFormat="1" applyFont="1" applyBorder="1" applyAlignment="1">
      <alignment horizontal="center" wrapText="1"/>
    </xf>
    <xf numFmtId="1" fontId="5" fillId="0" borderId="0" xfId="2" applyNumberFormat="1" applyFont="1" applyBorder="1" applyAlignment="1">
      <alignment horizontal="center" wrapText="1"/>
    </xf>
    <xf numFmtId="2" fontId="5" fillId="0" borderId="0" xfId="2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2" fontId="0" fillId="0" borderId="0" xfId="0" applyNumberFormat="1" applyFont="1"/>
    <xf numFmtId="2" fontId="5" fillId="0" borderId="0" xfId="2" applyNumberFormat="1" applyFont="1" applyBorder="1" applyAlignment="1"/>
    <xf numFmtId="0" fontId="5" fillId="0" borderId="0" xfId="1" applyFont="1" applyBorder="1" applyAlignment="1">
      <alignment horizontal="center"/>
    </xf>
    <xf numFmtId="2" fontId="5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2" fontId="5" fillId="0" borderId="0" xfId="1" applyNumberFormat="1" applyFont="1" applyBorder="1" applyAlignment="1"/>
    <xf numFmtId="2" fontId="1" fillId="0" borderId="0" xfId="4" applyNumberFormat="1" applyFont="1" applyBorder="1" applyAlignment="1"/>
    <xf numFmtId="0" fontId="5" fillId="0" borderId="0" xfId="1" applyFont="1" applyBorder="1" applyAlignment="1"/>
    <xf numFmtId="0" fontId="5" fillId="0" borderId="0" xfId="3" applyFont="1" applyBorder="1" applyAlignment="1"/>
    <xf numFmtId="0" fontId="1" fillId="0" borderId="0" xfId="4" applyFont="1" applyBorder="1" applyAlignment="1"/>
    <xf numFmtId="0" fontId="5" fillId="0" borderId="0" xfId="3" applyFont="1" applyFill="1" applyBorder="1" applyAlignment="1"/>
    <xf numFmtId="1" fontId="0" fillId="0" borderId="0" xfId="0" applyNumberFormat="1" applyFont="1"/>
    <xf numFmtId="1" fontId="5" fillId="0" borderId="0" xfId="1" applyNumberFormat="1" applyFont="1" applyBorder="1" applyAlignment="1"/>
    <xf numFmtId="2" fontId="5" fillId="0" borderId="0" xfId="1" applyNumberFormat="1" applyFont="1" applyFill="1" applyBorder="1" applyAlignment="1"/>
    <xf numFmtId="164" fontId="0" fillId="0" borderId="0" xfId="8" applyNumberFormat="1" applyFont="1"/>
    <xf numFmtId="164" fontId="0" fillId="0" borderId="0" xfId="8" applyNumberFormat="1" applyFont="1" applyAlignment="1">
      <alignment horizontal="right"/>
    </xf>
    <xf numFmtId="164" fontId="0" fillId="0" borderId="0" xfId="8" applyNumberFormat="1" applyFont="1" applyAlignment="1">
      <alignment horizontal="center"/>
    </xf>
    <xf numFmtId="0" fontId="0" fillId="0" borderId="0" xfId="0" applyFont="1" applyBorder="1" applyAlignment="1">
      <alignment horizontal="left" vertical="top"/>
    </xf>
    <xf numFmtId="164" fontId="0" fillId="0" borderId="0" xfId="8" applyNumberFormat="1" applyFont="1" applyBorder="1"/>
    <xf numFmtId="3" fontId="0" fillId="0" borderId="0" xfId="8" applyNumberFormat="1" applyFont="1" applyBorder="1"/>
    <xf numFmtId="4" fontId="0" fillId="0" borderId="0" xfId="8" applyNumberFormat="1" applyFont="1" applyBorder="1"/>
    <xf numFmtId="41" fontId="0" fillId="0" borderId="0" xfId="9" applyFont="1" applyBorder="1" applyAlignment="1">
      <alignment horizontal="center"/>
    </xf>
    <xf numFmtId="164" fontId="0" fillId="0" borderId="0" xfId="8" applyNumberFormat="1" applyFont="1" applyBorder="1" applyAlignment="1">
      <alignment horizontal="center"/>
    </xf>
    <xf numFmtId="164" fontId="5" fillId="0" borderId="0" xfId="8" applyNumberFormat="1" applyFont="1" applyBorder="1" applyAlignment="1"/>
    <xf numFmtId="0" fontId="0" fillId="0" borderId="0" xfId="0" applyFont="1" applyBorder="1" applyAlignment="1">
      <alignment horizontal="right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2" fontId="0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6" fillId="0" borderId="0" xfId="10"/>
    <xf numFmtId="3" fontId="6" fillId="0" borderId="0" xfId="10" applyNumberFormat="1" applyFont="1" applyAlignment="1">
      <alignment wrapText="1"/>
    </xf>
    <xf numFmtId="4" fontId="6" fillId="0" borderId="0" xfId="10" applyNumberFormat="1" applyFont="1" applyAlignment="1">
      <alignment wrapText="1"/>
    </xf>
    <xf numFmtId="0" fontId="6" fillId="0" borderId="0" xfId="10" applyAlignment="1">
      <alignment wrapText="1"/>
    </xf>
    <xf numFmtId="3" fontId="6" fillId="0" borderId="0" xfId="10" applyNumberFormat="1" applyFont="1"/>
    <xf numFmtId="4" fontId="6" fillId="0" borderId="0" xfId="10" applyNumberFormat="1" applyFont="1"/>
    <xf numFmtId="1" fontId="6" fillId="0" borderId="0" xfId="1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164" fontId="0" fillId="2" borderId="0" xfId="8" applyNumberFormat="1" applyFont="1" applyFill="1" applyBorder="1"/>
  </cellXfs>
  <cellStyles count="11">
    <cellStyle name="Comma" xfId="8" builtinId="3"/>
    <cellStyle name="Comma [0]" xfId="9" builtinId="6"/>
    <cellStyle name="Normal" xfId="0" builtinId="0"/>
    <cellStyle name="Normal 2" xfId="2"/>
    <cellStyle name="Normal 3" xfId="1"/>
    <cellStyle name="Normal 4" xfId="4"/>
    <cellStyle name="Normal 5" xfId="5"/>
    <cellStyle name="Normal 6" xfId="7"/>
    <cellStyle name="Normal 7" xfId="10"/>
    <cellStyle name="Normal_Sheet1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5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11" sqref="A11"/>
      <selection pane="bottomRight"/>
    </sheetView>
  </sheetViews>
  <sheetFormatPr defaultColWidth="8.85546875" defaultRowHeight="15"/>
  <cols>
    <col min="1" max="1" width="14.85546875" style="12" customWidth="1"/>
    <col min="2" max="2" width="12.140625" style="12" bestFit="1" customWidth="1"/>
    <col min="3" max="3" width="10.42578125" style="12" customWidth="1"/>
    <col min="4" max="5" width="11" style="12" customWidth="1"/>
    <col min="6" max="7" width="11" customWidth="1"/>
    <col min="8" max="8" width="12.5703125" customWidth="1"/>
    <col min="9" max="9" width="12.28515625" style="12" customWidth="1"/>
    <col min="10" max="10" width="12.5703125" style="12" bestFit="1" customWidth="1"/>
    <col min="11" max="11" width="11.85546875" style="12" customWidth="1"/>
    <col min="12" max="12" width="10.85546875" customWidth="1"/>
    <col min="13" max="13" width="11.140625" style="12" customWidth="1"/>
    <col min="14" max="14" width="11.140625" customWidth="1"/>
    <col min="15" max="15" width="10.42578125" style="12" customWidth="1"/>
    <col min="16" max="16" width="8.85546875" style="12"/>
    <col min="17" max="17" width="11" style="12" customWidth="1"/>
    <col min="18" max="18" width="10.42578125" style="12" customWidth="1"/>
    <col min="19" max="20" width="9.7109375" style="12" customWidth="1"/>
    <col min="21" max="21" width="9.5703125" style="12" customWidth="1"/>
    <col min="22" max="22" width="9.7109375" style="12" customWidth="1"/>
    <col min="23" max="16384" width="8.85546875" style="12"/>
  </cols>
  <sheetData>
    <row r="1" spans="1:23">
      <c r="A1" s="12" t="s">
        <v>38</v>
      </c>
    </row>
    <row r="3" spans="1:23" ht="75"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8</v>
      </c>
      <c r="H3" s="13" t="s">
        <v>5</v>
      </c>
      <c r="I3" s="13" t="s">
        <v>6</v>
      </c>
      <c r="J3" s="13" t="s">
        <v>7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3" t="s">
        <v>15</v>
      </c>
      <c r="R3" s="13" t="s">
        <v>16</v>
      </c>
      <c r="S3" s="13" t="s">
        <v>17</v>
      </c>
      <c r="T3" s="13" t="s">
        <v>72</v>
      </c>
      <c r="U3" s="13" t="s">
        <v>18</v>
      </c>
      <c r="V3" s="13" t="s">
        <v>19</v>
      </c>
    </row>
    <row r="4" spans="1:23">
      <c r="F4" s="25"/>
      <c r="G4" s="1"/>
      <c r="H4" s="1"/>
      <c r="K4" s="26"/>
      <c r="L4" s="12"/>
      <c r="M4" s="26"/>
      <c r="N4" s="12"/>
      <c r="O4" s="26"/>
      <c r="P4" s="19"/>
      <c r="Q4" s="27"/>
      <c r="R4" s="27"/>
      <c r="S4" s="1"/>
      <c r="T4" s="1"/>
      <c r="U4" s="1"/>
      <c r="V4" s="1"/>
      <c r="W4" s="14"/>
    </row>
    <row r="5" spans="1:23">
      <c r="A5" s="31" t="s">
        <v>40</v>
      </c>
      <c r="B5" s="32">
        <v>370856</v>
      </c>
      <c r="C5" s="32">
        <v>166144</v>
      </c>
      <c r="D5" s="32">
        <v>166144</v>
      </c>
      <c r="E5" s="33">
        <v>807</v>
      </c>
      <c r="F5" s="32">
        <v>165337</v>
      </c>
      <c r="G5" s="34">
        <v>0.48572322804314327</v>
      </c>
      <c r="H5" s="35">
        <v>166607</v>
      </c>
      <c r="I5" s="36">
        <v>5162</v>
      </c>
      <c r="J5" s="37">
        <v>104115.63</v>
      </c>
      <c r="K5" s="38">
        <v>0</v>
      </c>
      <c r="L5" s="38">
        <v>0</v>
      </c>
      <c r="M5" s="38">
        <v>258</v>
      </c>
      <c r="N5" s="28">
        <v>5287.89</v>
      </c>
      <c r="O5" s="19">
        <v>0</v>
      </c>
      <c r="P5" s="14">
        <v>0.48572322804314327</v>
      </c>
      <c r="Q5" s="27">
        <v>5.0788627989860888</v>
      </c>
      <c r="R5" s="14">
        <v>0.99514276771956856</v>
      </c>
      <c r="S5" s="14">
        <v>0.99514276771956856</v>
      </c>
      <c r="T5" s="14">
        <v>0.28074408935004425</v>
      </c>
      <c r="U5" s="14">
        <v>0.62491750046516659</v>
      </c>
      <c r="V5" s="14">
        <v>1.0076812812619076</v>
      </c>
      <c r="W5" s="14"/>
    </row>
    <row r="6" spans="1:23">
      <c r="A6" s="31" t="s">
        <v>41</v>
      </c>
      <c r="B6" s="32">
        <v>352702</v>
      </c>
      <c r="C6" s="32">
        <v>300364</v>
      </c>
      <c r="D6" s="32">
        <v>300364</v>
      </c>
      <c r="E6" s="33">
        <v>4089</v>
      </c>
      <c r="F6" s="32">
        <v>296275</v>
      </c>
      <c r="G6" s="34">
        <v>1.3613482308132798</v>
      </c>
      <c r="H6" s="35">
        <v>285232</v>
      </c>
      <c r="I6" s="36">
        <v>5664</v>
      </c>
      <c r="J6" s="37">
        <v>213593.37</v>
      </c>
      <c r="K6" s="38">
        <v>27</v>
      </c>
      <c r="L6" s="29">
        <v>1156.1400000000001</v>
      </c>
      <c r="M6" s="38">
        <v>217</v>
      </c>
      <c r="N6" s="28">
        <v>7697.61</v>
      </c>
      <c r="O6" s="19">
        <v>0.53836676973092978</v>
      </c>
      <c r="P6" s="14">
        <v>1.892385954049191</v>
      </c>
      <c r="Q6" s="27">
        <v>3.5844598667535954</v>
      </c>
      <c r="R6" s="14">
        <v>0.98107614045950808</v>
      </c>
      <c r="S6" s="14">
        <v>0.98107614045950808</v>
      </c>
      <c r="T6" s="14">
        <v>0.6055916042438092</v>
      </c>
      <c r="U6" s="14">
        <v>0.75289417035956696</v>
      </c>
      <c r="V6" s="14">
        <v>0.96272719601721368</v>
      </c>
      <c r="W6" s="14"/>
    </row>
    <row r="7" spans="1:23">
      <c r="A7" s="31" t="s">
        <v>42</v>
      </c>
      <c r="B7" s="32">
        <v>387167</v>
      </c>
      <c r="C7" s="32">
        <v>199582</v>
      </c>
      <c r="D7" s="32">
        <v>199582</v>
      </c>
      <c r="E7" s="33">
        <v>0</v>
      </c>
      <c r="F7" s="32">
        <v>199582</v>
      </c>
      <c r="G7" s="34">
        <v>0</v>
      </c>
      <c r="H7" s="36">
        <v>196666</v>
      </c>
      <c r="I7" s="36">
        <v>5100</v>
      </c>
      <c r="J7" s="37">
        <v>183779.82</v>
      </c>
      <c r="K7" s="38">
        <v>2</v>
      </c>
      <c r="L7" s="29">
        <v>206.04</v>
      </c>
      <c r="M7" s="38">
        <v>343</v>
      </c>
      <c r="N7" s="28">
        <v>11499.57</v>
      </c>
      <c r="O7" s="19">
        <v>0.11198686681683037</v>
      </c>
      <c r="P7" s="14">
        <v>0.11198686681683037</v>
      </c>
      <c r="Q7" s="27">
        <v>6.2502466222132496</v>
      </c>
      <c r="R7" s="14">
        <v>0.99888013133183162</v>
      </c>
      <c r="S7" s="14">
        <v>0.99888013133183162</v>
      </c>
      <c r="T7" s="14">
        <v>0.47467842042322822</v>
      </c>
      <c r="U7" s="14">
        <v>0.93552449330336718</v>
      </c>
      <c r="V7" s="14">
        <v>0.98538946397971761</v>
      </c>
      <c r="W7" s="14"/>
    </row>
    <row r="8" spans="1:23">
      <c r="A8" s="31" t="s">
        <v>43</v>
      </c>
      <c r="B8" s="32">
        <v>193268</v>
      </c>
      <c r="C8" s="32">
        <v>93767</v>
      </c>
      <c r="D8" s="32">
        <v>93767</v>
      </c>
      <c r="E8" s="33">
        <v>7</v>
      </c>
      <c r="F8" s="32">
        <v>93760</v>
      </c>
      <c r="G8" s="34">
        <v>7.465312956583872E-3</v>
      </c>
      <c r="H8" s="35">
        <v>93665</v>
      </c>
      <c r="I8" s="36">
        <v>4773</v>
      </c>
      <c r="J8" s="37">
        <v>79933.2</v>
      </c>
      <c r="K8" s="38">
        <v>15</v>
      </c>
      <c r="L8" s="29">
        <v>263.73</v>
      </c>
      <c r="M8" s="38">
        <v>309</v>
      </c>
      <c r="N8" s="28">
        <v>4622.9399999999996</v>
      </c>
      <c r="O8" s="19">
        <v>0.32885298726522333</v>
      </c>
      <c r="P8" s="14">
        <v>0.3362937503171407</v>
      </c>
      <c r="Q8" s="27">
        <v>5.7644849996128285</v>
      </c>
      <c r="R8" s="14">
        <v>0.9966370624968286</v>
      </c>
      <c r="S8" s="14">
        <v>0.9966370624968286</v>
      </c>
      <c r="T8" s="14">
        <v>0.4135873502080013</v>
      </c>
      <c r="U8" s="14">
        <v>0.85621021726365232</v>
      </c>
      <c r="V8" s="14">
        <v>0.99898677474402731</v>
      </c>
      <c r="W8" s="14"/>
    </row>
    <row r="9" spans="1:23">
      <c r="A9" s="31" t="s">
        <v>70</v>
      </c>
      <c r="B9" s="32">
        <v>135869</v>
      </c>
      <c r="C9" s="32">
        <v>100542</v>
      </c>
      <c r="D9" s="32">
        <v>98182</v>
      </c>
      <c r="E9" s="33">
        <v>41</v>
      </c>
      <c r="F9" s="32">
        <v>98141</v>
      </c>
      <c r="G9" s="34">
        <v>4.1759181927440873E-2</v>
      </c>
      <c r="H9" s="35">
        <v>94396</v>
      </c>
      <c r="I9" s="36">
        <v>4510</v>
      </c>
      <c r="J9" s="37">
        <v>75491.73</v>
      </c>
      <c r="K9" s="38">
        <v>13</v>
      </c>
      <c r="L9" s="29">
        <v>299.43</v>
      </c>
      <c r="M9" s="38">
        <v>211</v>
      </c>
      <c r="N9" s="28">
        <v>3233.37</v>
      </c>
      <c r="O9" s="19">
        <v>0.3950724596377731</v>
      </c>
      <c r="P9" s="14">
        <v>0.4366666625380487</v>
      </c>
      <c r="Q9" s="27">
        <v>4.2661571613364941</v>
      </c>
      <c r="R9" s="14">
        <v>0.99563333337461957</v>
      </c>
      <c r="S9" s="14">
        <v>0.97226305362323096</v>
      </c>
      <c r="T9" s="14">
        <v>0.55562144418520776</v>
      </c>
      <c r="U9" s="14">
        <v>0.80290647908809687</v>
      </c>
      <c r="V9" s="14">
        <v>0.96184061707135649</v>
      </c>
      <c r="W9" s="14"/>
    </row>
    <row r="10" spans="1:23">
      <c r="A10" s="31" t="s">
        <v>45</v>
      </c>
      <c r="B10" s="32">
        <v>337636</v>
      </c>
      <c r="C10" s="32">
        <v>257384</v>
      </c>
      <c r="D10" s="32">
        <v>257384</v>
      </c>
      <c r="E10" s="33">
        <v>0</v>
      </c>
      <c r="F10" s="32">
        <v>257384</v>
      </c>
      <c r="G10" s="34">
        <v>0</v>
      </c>
      <c r="H10" s="35">
        <v>257816</v>
      </c>
      <c r="I10" s="36">
        <v>5182</v>
      </c>
      <c r="J10" s="37">
        <v>97980.66</v>
      </c>
      <c r="K10" s="38">
        <v>1</v>
      </c>
      <c r="L10" s="29">
        <v>42.96</v>
      </c>
      <c r="M10" s="38">
        <v>221</v>
      </c>
      <c r="N10" s="28">
        <v>3726.54</v>
      </c>
      <c r="O10" s="19">
        <v>4.3826171692088085E-2</v>
      </c>
      <c r="P10" s="14">
        <v>4.3826171692088085E-2</v>
      </c>
      <c r="Q10" s="27">
        <v>3.8016755553406409</v>
      </c>
      <c r="R10" s="14">
        <v>0.99956173828307904</v>
      </c>
      <c r="S10" s="14">
        <v>0.99956173828307904</v>
      </c>
      <c r="T10" s="14">
        <v>0.29019612837493636</v>
      </c>
      <c r="U10" s="14">
        <v>0.38020766748378693</v>
      </c>
      <c r="V10" s="14">
        <v>1.0016784260093867</v>
      </c>
      <c r="W10" s="14"/>
    </row>
    <row r="11" spans="1:23">
      <c r="A11" s="31" t="s">
        <v>46</v>
      </c>
      <c r="B11" s="56">
        <v>361058</v>
      </c>
      <c r="C11" s="32">
        <v>193637</v>
      </c>
      <c r="D11" s="32">
        <v>193637</v>
      </c>
      <c r="E11" s="33">
        <v>345</v>
      </c>
      <c r="F11" s="32">
        <v>193292</v>
      </c>
      <c r="G11" s="34">
        <v>0.17816842855446016</v>
      </c>
      <c r="H11" s="35">
        <v>189471</v>
      </c>
      <c r="I11" s="36">
        <v>4213</v>
      </c>
      <c r="J11" s="37">
        <v>129648.87</v>
      </c>
      <c r="K11" s="38">
        <v>1</v>
      </c>
      <c r="L11" s="29">
        <v>27.33</v>
      </c>
      <c r="M11" s="38">
        <v>278</v>
      </c>
      <c r="N11" s="28">
        <v>6716.01</v>
      </c>
      <c r="O11" s="19">
        <v>2.1075571307610803E-2</v>
      </c>
      <c r="P11" s="14">
        <v>0.19920644984786334</v>
      </c>
      <c r="Q11" s="27">
        <v>5.1790613852040703</v>
      </c>
      <c r="R11" s="14">
        <v>0.99800793550152134</v>
      </c>
      <c r="S11" s="14">
        <v>0.99800793550152134</v>
      </c>
      <c r="T11" s="14">
        <v>0.36013574999999998</v>
      </c>
      <c r="U11" s="14">
        <v>0.68441186250138542</v>
      </c>
      <c r="V11" s="14">
        <v>0.98023198063034167</v>
      </c>
      <c r="W11" s="14"/>
    </row>
    <row r="12" spans="1:23">
      <c r="E12" s="25"/>
      <c r="F12" s="25"/>
      <c r="G12" s="14"/>
      <c r="H12" s="25"/>
      <c r="J12" s="26"/>
      <c r="L12" s="26"/>
      <c r="N12" s="26"/>
      <c r="O12" s="19"/>
      <c r="P12" s="27"/>
      <c r="Q12" s="27"/>
      <c r="R12" s="1"/>
      <c r="S12" s="1"/>
      <c r="T12" s="1"/>
      <c r="U12" s="1"/>
      <c r="V12" s="1"/>
      <c r="W12" s="14"/>
    </row>
    <row r="13" spans="1:23" ht="30.75" customHeight="1">
      <c r="A13" s="54" t="s">
        <v>71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26"/>
      <c r="O13" s="19"/>
      <c r="P13" s="27"/>
      <c r="Q13" s="27"/>
      <c r="R13" s="1"/>
      <c r="S13" s="1"/>
      <c r="T13" s="1"/>
      <c r="U13" s="1"/>
      <c r="V13" s="1"/>
      <c r="W13" s="14"/>
    </row>
    <row r="14" spans="1:23">
      <c r="E14" s="25"/>
      <c r="F14" s="2"/>
      <c r="G14" s="1"/>
      <c r="H14" s="2"/>
      <c r="J14" s="26"/>
      <c r="L14" s="26"/>
      <c r="N14" s="26"/>
      <c r="O14" s="19"/>
      <c r="P14" s="27"/>
      <c r="Q14" s="27"/>
      <c r="R14" s="1"/>
      <c r="S14" s="1"/>
      <c r="T14" s="1"/>
      <c r="U14" s="1"/>
      <c r="V14" s="1"/>
      <c r="W14" s="14"/>
    </row>
    <row r="15" spans="1:23">
      <c r="H15" s="1"/>
      <c r="P15" s="14"/>
      <c r="Q15" s="14"/>
      <c r="R15" s="14"/>
      <c r="S15" s="14"/>
      <c r="T15" s="14"/>
      <c r="U15" s="14"/>
      <c r="V15" s="14"/>
    </row>
  </sheetData>
  <sortState ref="A2:W102">
    <sortCondition ref="A2:A102"/>
  </sortState>
  <mergeCells count="1">
    <mergeCell ref="A13:M13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71"/>
  <sheetViews>
    <sheetView zoomScaleNormal="100" workbookViewId="0">
      <selection activeCell="A3" sqref="A3"/>
    </sheetView>
  </sheetViews>
  <sheetFormatPr defaultColWidth="9.140625" defaultRowHeight="15"/>
  <cols>
    <col min="1" max="1" width="18.42578125" style="3" bestFit="1" customWidth="1"/>
    <col min="2" max="2" width="17" style="3" customWidth="1"/>
    <col min="3" max="3" width="17.140625" style="3" customWidth="1"/>
    <col min="4" max="4" width="19.5703125" style="3" customWidth="1"/>
    <col min="5" max="5" width="15" style="3" customWidth="1"/>
    <col min="6" max="6" width="13.42578125" style="3" customWidth="1"/>
    <col min="7" max="7" width="15" style="3" customWidth="1"/>
    <col min="8" max="16384" width="9.140625" style="3"/>
  </cols>
  <sheetData>
    <row r="1" spans="1:21">
      <c r="A1" s="3" t="s">
        <v>47</v>
      </c>
    </row>
    <row r="3" spans="1:21" ht="105">
      <c r="B3" s="9" t="s">
        <v>20</v>
      </c>
      <c r="C3" s="10" t="s">
        <v>21</v>
      </c>
      <c r="D3" s="10" t="s">
        <v>22</v>
      </c>
      <c r="E3" s="9" t="s">
        <v>23</v>
      </c>
      <c r="F3" s="10" t="s">
        <v>24</v>
      </c>
      <c r="G3" s="10" t="s">
        <v>25</v>
      </c>
    </row>
    <row r="4" spans="1:21">
      <c r="A4" s="5"/>
      <c r="B4" s="11"/>
      <c r="C4" s="11"/>
      <c r="D4" s="11"/>
      <c r="E4" s="11"/>
    </row>
    <row r="5" spans="1:21" s="12" customFormat="1">
      <c r="A5" s="31" t="s">
        <v>40</v>
      </c>
      <c r="B5" s="39">
        <v>100</v>
      </c>
      <c r="C5" s="30">
        <v>166606.78882555701</v>
      </c>
      <c r="D5" s="30">
        <v>166606.78882555701</v>
      </c>
      <c r="E5" s="39">
        <v>100</v>
      </c>
      <c r="F5" s="40">
        <v>170</v>
      </c>
      <c r="G5" s="40">
        <v>170</v>
      </c>
      <c r="N5" s="14"/>
      <c r="O5" s="14"/>
      <c r="P5" s="14"/>
      <c r="Q5" s="14"/>
      <c r="R5" s="14"/>
      <c r="S5" s="14"/>
      <c r="T5" s="14"/>
      <c r="U5" s="14"/>
    </row>
    <row r="6" spans="1:21">
      <c r="A6" s="31" t="s">
        <v>41</v>
      </c>
      <c r="B6" s="39">
        <v>100</v>
      </c>
      <c r="C6" s="30">
        <v>285232.214332729</v>
      </c>
      <c r="D6" s="30">
        <v>285232.214332729</v>
      </c>
      <c r="E6" s="39">
        <v>100</v>
      </c>
      <c r="F6" s="40">
        <v>173</v>
      </c>
      <c r="G6" s="40">
        <v>173</v>
      </c>
    </row>
    <row r="7" spans="1:21">
      <c r="A7" s="31" t="s">
        <v>42</v>
      </c>
      <c r="B7" s="39">
        <v>96.846391842601307</v>
      </c>
      <c r="C7" s="30">
        <v>190463.723821475</v>
      </c>
      <c r="D7" s="30">
        <v>196665.792289943</v>
      </c>
      <c r="E7" s="39">
        <v>96.464646464646506</v>
      </c>
      <c r="F7" s="40">
        <v>191</v>
      </c>
      <c r="G7" s="40">
        <v>198</v>
      </c>
    </row>
    <row r="8" spans="1:21">
      <c r="A8" s="31" t="s">
        <v>43</v>
      </c>
      <c r="B8" s="39">
        <v>97.759802068782193</v>
      </c>
      <c r="C8" s="30">
        <v>91566.981431405802</v>
      </c>
      <c r="D8" s="30">
        <v>93665.268846371793</v>
      </c>
      <c r="E8" s="39">
        <v>98.130841121495294</v>
      </c>
      <c r="F8" s="40">
        <v>210</v>
      </c>
      <c r="G8" s="40">
        <v>214</v>
      </c>
    </row>
    <row r="9" spans="1:21">
      <c r="A9" s="31" t="s">
        <v>44</v>
      </c>
      <c r="B9" s="39">
        <v>99.383198887781901</v>
      </c>
      <c r="C9" s="30">
        <v>93814.039988636796</v>
      </c>
      <c r="D9" s="30">
        <v>94396.277276772395</v>
      </c>
      <c r="E9" s="39">
        <v>99.512195121951194</v>
      </c>
      <c r="F9" s="40">
        <v>204</v>
      </c>
      <c r="G9" s="40">
        <v>205</v>
      </c>
    </row>
    <row r="10" spans="1:21">
      <c r="A10" s="31" t="s">
        <v>45</v>
      </c>
      <c r="B10" s="39">
        <v>99.360837185890304</v>
      </c>
      <c r="C10" s="30">
        <v>256168.550416666</v>
      </c>
      <c r="D10" s="30">
        <v>257816.41708333301</v>
      </c>
      <c r="E10" s="39">
        <v>99.3788819875776</v>
      </c>
      <c r="F10" s="40">
        <v>160</v>
      </c>
      <c r="G10" s="40">
        <v>161</v>
      </c>
    </row>
    <row r="11" spans="1:21">
      <c r="A11" s="31" t="s">
        <v>46</v>
      </c>
      <c r="B11" s="39">
        <v>96.839735855618301</v>
      </c>
      <c r="C11" s="30">
        <v>183482.980862939</v>
      </c>
      <c r="D11" s="30">
        <v>189470.75726899999</v>
      </c>
      <c r="E11" s="39">
        <v>95.854922279792703</v>
      </c>
      <c r="F11" s="40">
        <v>185</v>
      </c>
      <c r="G11" s="40">
        <v>193</v>
      </c>
    </row>
    <row r="12" spans="1:21">
      <c r="A12" s="4"/>
      <c r="B12" s="11"/>
      <c r="C12" s="11"/>
      <c r="D12" s="11"/>
      <c r="E12" s="11"/>
    </row>
    <row r="13" spans="1:21">
      <c r="A13" s="4"/>
      <c r="B13" s="11"/>
      <c r="C13" s="11"/>
      <c r="D13" s="11"/>
      <c r="E13" s="11"/>
    </row>
    <row r="14" spans="1:21">
      <c r="A14" s="4"/>
      <c r="B14" s="11"/>
      <c r="C14" s="11"/>
      <c r="D14" s="11"/>
      <c r="E14" s="11"/>
    </row>
    <row r="15" spans="1:21">
      <c r="A15" s="4"/>
      <c r="B15" s="11"/>
      <c r="C15" s="11"/>
      <c r="D15" s="11"/>
      <c r="E15" s="11"/>
    </row>
    <row r="16" spans="1:21">
      <c r="A16" s="4"/>
      <c r="B16" s="11"/>
      <c r="C16" s="11"/>
      <c r="D16" s="11"/>
      <c r="E16" s="11"/>
    </row>
    <row r="17" spans="1:5">
      <c r="A17" s="4"/>
      <c r="B17" s="11"/>
      <c r="C17" s="11"/>
      <c r="D17" s="11"/>
      <c r="E17" s="11"/>
    </row>
    <row r="18" spans="1:5">
      <c r="A18" s="4"/>
      <c r="B18" s="11"/>
      <c r="C18" s="11"/>
      <c r="D18" s="11"/>
      <c r="E18" s="11"/>
    </row>
    <row r="19" spans="1:5">
      <c r="A19" s="5"/>
      <c r="B19" s="11"/>
      <c r="C19" s="11"/>
      <c r="D19" s="11"/>
      <c r="E19" s="11"/>
    </row>
    <row r="20" spans="1:5">
      <c r="A20" s="4"/>
      <c r="B20" s="11"/>
      <c r="C20" s="11"/>
      <c r="D20" s="11"/>
      <c r="E20" s="11"/>
    </row>
    <row r="21" spans="1:5">
      <c r="A21" s="4"/>
      <c r="B21" s="11"/>
      <c r="C21" s="11"/>
      <c r="D21" s="11"/>
      <c r="E21" s="11"/>
    </row>
    <row r="22" spans="1:5">
      <c r="A22" s="5"/>
      <c r="B22" s="11"/>
      <c r="C22" s="11"/>
      <c r="D22" s="11"/>
      <c r="E22" s="11"/>
    </row>
    <row r="23" spans="1:5">
      <c r="A23" s="4"/>
      <c r="B23" s="11"/>
      <c r="C23" s="11"/>
      <c r="D23" s="11"/>
      <c r="E23" s="11"/>
    </row>
    <row r="24" spans="1:5">
      <c r="A24" s="4"/>
      <c r="B24" s="11"/>
      <c r="C24" s="11"/>
      <c r="D24" s="11"/>
      <c r="E24" s="11"/>
    </row>
    <row r="25" spans="1:5">
      <c r="A25" s="4"/>
      <c r="B25" s="11"/>
      <c r="C25" s="11"/>
      <c r="D25" s="11"/>
      <c r="E25" s="11"/>
    </row>
    <row r="26" spans="1:5">
      <c r="A26" s="4"/>
      <c r="B26" s="11"/>
      <c r="C26" s="11"/>
      <c r="D26" s="11"/>
      <c r="E26" s="11"/>
    </row>
    <row r="27" spans="1:5">
      <c r="A27" s="5"/>
      <c r="B27" s="11"/>
      <c r="C27" s="11"/>
      <c r="D27" s="11"/>
      <c r="E27" s="11"/>
    </row>
    <row r="28" spans="1:5">
      <c r="A28" s="4"/>
      <c r="B28" s="11"/>
      <c r="C28" s="11"/>
      <c r="D28" s="11"/>
      <c r="E28" s="11"/>
    </row>
    <row r="29" spans="1:5">
      <c r="A29" s="6"/>
      <c r="B29" s="11"/>
      <c r="C29" s="11"/>
      <c r="D29" s="11"/>
      <c r="E29" s="11"/>
    </row>
    <row r="30" spans="1:5">
      <c r="A30" s="4"/>
      <c r="B30" s="11"/>
      <c r="C30" s="11"/>
      <c r="D30" s="11"/>
      <c r="E30" s="11"/>
    </row>
    <row r="31" spans="1:5">
      <c r="A31" s="4"/>
      <c r="B31" s="11"/>
      <c r="C31" s="11"/>
      <c r="D31" s="11"/>
      <c r="E31" s="11"/>
    </row>
    <row r="32" spans="1:5">
      <c r="A32" s="4"/>
      <c r="B32" s="11"/>
      <c r="C32" s="11"/>
      <c r="D32" s="11"/>
      <c r="E32" s="11"/>
    </row>
    <row r="33" spans="1:5">
      <c r="A33" s="4"/>
      <c r="B33" s="11"/>
      <c r="C33" s="11"/>
      <c r="D33" s="11"/>
      <c r="E33" s="11"/>
    </row>
    <row r="34" spans="1:5">
      <c r="A34" s="4"/>
      <c r="B34" s="11"/>
      <c r="C34" s="11"/>
      <c r="D34" s="11"/>
      <c r="E34" s="11"/>
    </row>
    <row r="35" spans="1:5">
      <c r="A35" s="4"/>
      <c r="B35" s="11"/>
      <c r="C35" s="11"/>
      <c r="D35" s="11"/>
      <c r="E35" s="11"/>
    </row>
    <row r="36" spans="1:5">
      <c r="A36" s="5"/>
      <c r="B36" s="11"/>
      <c r="C36" s="11"/>
      <c r="D36" s="11"/>
      <c r="E36" s="11"/>
    </row>
    <row r="37" spans="1:5">
      <c r="A37" s="4"/>
      <c r="B37" s="11"/>
      <c r="C37" s="11"/>
      <c r="D37" s="11"/>
      <c r="E37" s="11"/>
    </row>
    <row r="38" spans="1:5">
      <c r="A38" s="4"/>
      <c r="B38" s="11"/>
      <c r="C38" s="11"/>
      <c r="D38" s="11"/>
      <c r="E38" s="11"/>
    </row>
    <row r="39" spans="1:5">
      <c r="A39" s="4"/>
      <c r="B39" s="11"/>
      <c r="C39" s="11"/>
      <c r="D39" s="11"/>
      <c r="E39" s="11"/>
    </row>
    <row r="40" spans="1:5">
      <c r="A40" s="4"/>
      <c r="B40" s="11"/>
      <c r="C40" s="11"/>
      <c r="D40" s="11"/>
      <c r="E40" s="11"/>
    </row>
    <row r="41" spans="1:5">
      <c r="A41" s="4"/>
      <c r="B41" s="11"/>
      <c r="C41" s="11"/>
      <c r="D41" s="11"/>
      <c r="E41" s="11"/>
    </row>
    <row r="42" spans="1:5">
      <c r="A42" s="5"/>
      <c r="B42" s="11"/>
      <c r="C42" s="11"/>
      <c r="D42" s="11"/>
      <c r="E42" s="11"/>
    </row>
    <row r="43" spans="1:5">
      <c r="A43" s="7"/>
      <c r="B43" s="11"/>
      <c r="C43" s="11"/>
      <c r="D43" s="11"/>
      <c r="E43" s="11"/>
    </row>
    <row r="44" spans="1:5">
      <c r="A44" s="6"/>
      <c r="B44" s="11"/>
      <c r="C44" s="11"/>
      <c r="D44" s="11"/>
      <c r="E44" s="11"/>
    </row>
    <row r="45" spans="1:5">
      <c r="A45" s="6"/>
      <c r="B45" s="11"/>
      <c r="C45" s="11"/>
      <c r="D45" s="11"/>
      <c r="E45" s="11"/>
    </row>
    <row r="46" spans="1:5">
      <c r="A46" s="6"/>
      <c r="B46" s="11"/>
      <c r="C46" s="11"/>
      <c r="D46" s="11"/>
      <c r="E46" s="11"/>
    </row>
    <row r="47" spans="1:5">
      <c r="A47" s="6"/>
      <c r="B47" s="11"/>
      <c r="C47" s="11"/>
      <c r="D47" s="11"/>
      <c r="E47" s="11"/>
    </row>
    <row r="48" spans="1:5">
      <c r="A48" s="6"/>
      <c r="B48" s="11"/>
      <c r="C48" s="11"/>
      <c r="D48" s="11"/>
      <c r="E48" s="11"/>
    </row>
    <row r="49" spans="1:5">
      <c r="A49" s="6"/>
      <c r="B49" s="11"/>
      <c r="C49" s="11"/>
      <c r="D49" s="11"/>
      <c r="E49" s="11"/>
    </row>
    <row r="50" spans="1:5">
      <c r="A50" s="6"/>
      <c r="B50" s="11"/>
      <c r="C50" s="11"/>
      <c r="D50" s="11"/>
      <c r="E50" s="11"/>
    </row>
    <row r="51" spans="1:5">
      <c r="A51" s="6"/>
      <c r="B51" s="11"/>
      <c r="C51" s="11"/>
      <c r="D51" s="11"/>
      <c r="E51" s="11"/>
    </row>
    <row r="52" spans="1:5">
      <c r="A52" s="6"/>
      <c r="B52" s="11"/>
      <c r="C52" s="11"/>
      <c r="D52" s="11"/>
      <c r="E52" s="11"/>
    </row>
    <row r="53" spans="1:5">
      <c r="A53" s="6"/>
      <c r="B53" s="11"/>
      <c r="C53" s="11"/>
      <c r="D53" s="11"/>
      <c r="E53" s="11"/>
    </row>
    <row r="54" spans="1:5">
      <c r="A54" s="6"/>
      <c r="B54" s="11"/>
      <c r="C54" s="11"/>
      <c r="D54" s="11"/>
      <c r="E54" s="11"/>
    </row>
    <row r="55" spans="1:5">
      <c r="A55" s="6"/>
      <c r="B55" s="11"/>
      <c r="C55" s="11"/>
      <c r="D55" s="11"/>
      <c r="E55" s="11"/>
    </row>
    <row r="56" spans="1:5">
      <c r="A56" s="6"/>
      <c r="B56" s="11"/>
      <c r="C56" s="11"/>
      <c r="D56" s="11"/>
      <c r="E56" s="11"/>
    </row>
    <row r="57" spans="1:5">
      <c r="A57" s="6"/>
      <c r="B57" s="11"/>
      <c r="C57" s="11"/>
      <c r="D57" s="11"/>
      <c r="E57" s="11"/>
    </row>
    <row r="58" spans="1:5">
      <c r="A58" s="6"/>
      <c r="B58" s="11"/>
      <c r="C58" s="11"/>
      <c r="D58" s="11"/>
      <c r="E58" s="11"/>
    </row>
    <row r="59" spans="1:5">
      <c r="A59" s="6"/>
      <c r="B59" s="11"/>
      <c r="C59" s="11"/>
      <c r="D59" s="11"/>
      <c r="E59" s="11"/>
    </row>
    <row r="60" spans="1:5">
      <c r="A60" s="6"/>
      <c r="B60" s="11"/>
      <c r="C60" s="11"/>
      <c r="D60" s="11"/>
      <c r="E60" s="11"/>
    </row>
    <row r="61" spans="1:5">
      <c r="A61" s="6"/>
      <c r="B61" s="11"/>
      <c r="C61" s="11"/>
      <c r="D61" s="11"/>
      <c r="E61" s="11"/>
    </row>
    <row r="62" spans="1:5">
      <c r="A62" s="6"/>
      <c r="B62" s="11"/>
      <c r="C62" s="11"/>
      <c r="D62" s="11"/>
      <c r="E62" s="11"/>
    </row>
    <row r="63" spans="1:5">
      <c r="A63" s="5"/>
      <c r="B63" s="11"/>
      <c r="C63" s="11"/>
      <c r="D63" s="11"/>
      <c r="E63" s="11"/>
    </row>
    <row r="64" spans="1:5">
      <c r="A64" s="8"/>
      <c r="B64" s="11"/>
      <c r="C64" s="11"/>
      <c r="D64" s="11"/>
      <c r="E64" s="11"/>
    </row>
    <row r="65" spans="1:5">
      <c r="A65" s="5"/>
      <c r="B65" s="11"/>
      <c r="C65" s="11"/>
      <c r="D65" s="11"/>
      <c r="E65" s="11"/>
    </row>
    <row r="66" spans="1:5">
      <c r="A66" s="5"/>
      <c r="B66" s="11"/>
      <c r="C66" s="11"/>
      <c r="D66" s="11"/>
      <c r="E66" s="11"/>
    </row>
    <row r="67" spans="1:5">
      <c r="A67" s="5"/>
      <c r="B67" s="11"/>
      <c r="C67" s="11"/>
      <c r="D67" s="11"/>
      <c r="E67" s="11"/>
    </row>
    <row r="68" spans="1:5">
      <c r="A68" s="5"/>
      <c r="B68" s="11"/>
      <c r="C68" s="11"/>
      <c r="D68" s="11"/>
      <c r="E68" s="11"/>
    </row>
    <row r="69" spans="1:5">
      <c r="A69" s="4"/>
    </row>
    <row r="70" spans="1:5">
      <c r="A70" s="4"/>
    </row>
    <row r="71" spans="1:5">
      <c r="A71" s="4"/>
    </row>
  </sheetData>
  <sortState ref="A2:H98">
    <sortCondition ref="A2:A98"/>
  </sortState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43"/>
  <sheetViews>
    <sheetView workbookViewId="0">
      <selection activeCell="B3" sqref="B3"/>
    </sheetView>
  </sheetViews>
  <sheetFormatPr defaultColWidth="8.85546875" defaultRowHeight="15"/>
  <cols>
    <col min="1" max="1" width="18.42578125" style="8" bestFit="1" customWidth="1"/>
    <col min="2" max="2" width="17.140625" style="8" customWidth="1"/>
    <col min="3" max="3" width="19.140625" style="8" customWidth="1"/>
    <col min="4" max="4" width="19.5703125" style="8" customWidth="1"/>
    <col min="5" max="5" width="20" style="8" customWidth="1"/>
    <col min="6" max="6" width="12.85546875" style="8" customWidth="1"/>
    <col min="7" max="7" width="14.28515625" style="8" customWidth="1"/>
    <col min="8" max="16384" width="8.85546875" style="8"/>
  </cols>
  <sheetData>
    <row r="1" spans="1:20">
      <c r="A1" s="8" t="s">
        <v>39</v>
      </c>
    </row>
    <row r="3" spans="1:20" ht="105">
      <c r="B3" s="9" t="s">
        <v>26</v>
      </c>
      <c r="C3" s="10" t="s">
        <v>27</v>
      </c>
      <c r="D3" s="10" t="s">
        <v>28</v>
      </c>
      <c r="E3" s="9" t="s">
        <v>29</v>
      </c>
      <c r="F3" s="10" t="s">
        <v>30</v>
      </c>
      <c r="G3" s="10" t="s">
        <v>31</v>
      </c>
    </row>
    <row r="4" spans="1:20">
      <c r="A4" s="5"/>
      <c r="B4" s="15"/>
      <c r="C4" s="15"/>
      <c r="D4" s="15"/>
      <c r="E4" s="15"/>
    </row>
    <row r="5" spans="1:20" s="12" customFormat="1">
      <c r="A5" s="31" t="s">
        <v>40</v>
      </c>
      <c r="B5" s="39">
        <v>100</v>
      </c>
      <c r="C5" s="30">
        <v>166606.78882555701</v>
      </c>
      <c r="D5" s="30">
        <v>166606.78882555701</v>
      </c>
      <c r="E5" s="39">
        <v>100</v>
      </c>
      <c r="F5" s="40">
        <v>170</v>
      </c>
      <c r="G5" s="40">
        <v>170</v>
      </c>
      <c r="M5" s="14"/>
      <c r="N5" s="14"/>
      <c r="O5" s="14"/>
      <c r="P5" s="14"/>
      <c r="Q5" s="14"/>
      <c r="R5" s="14"/>
      <c r="S5" s="14"/>
      <c r="T5" s="14"/>
    </row>
    <row r="6" spans="1:20">
      <c r="A6" s="31" t="s">
        <v>41</v>
      </c>
      <c r="B6" s="39">
        <v>100</v>
      </c>
      <c r="C6" s="30">
        <v>285232.214332729</v>
      </c>
      <c r="D6" s="30">
        <v>285232.214332729</v>
      </c>
      <c r="E6" s="39">
        <v>100</v>
      </c>
      <c r="F6" s="40">
        <v>173</v>
      </c>
      <c r="G6" s="40">
        <v>173</v>
      </c>
    </row>
    <row r="7" spans="1:20">
      <c r="A7" s="31" t="s">
        <v>42</v>
      </c>
      <c r="B7" s="39">
        <v>96.846391842601307</v>
      </c>
      <c r="C7" s="30">
        <v>190463.723821475</v>
      </c>
      <c r="D7" s="30">
        <v>196665.792289943</v>
      </c>
      <c r="E7" s="39">
        <v>96.464646464646506</v>
      </c>
      <c r="F7" s="40">
        <v>191</v>
      </c>
      <c r="G7" s="40">
        <v>198</v>
      </c>
    </row>
    <row r="8" spans="1:20">
      <c r="A8" s="31" t="s">
        <v>43</v>
      </c>
      <c r="B8" s="39">
        <v>97.759802068782193</v>
      </c>
      <c r="C8" s="30">
        <v>91566.981431405802</v>
      </c>
      <c r="D8" s="30">
        <v>93665.268846371793</v>
      </c>
      <c r="E8" s="39">
        <v>98.130841121495294</v>
      </c>
      <c r="F8" s="40">
        <v>210</v>
      </c>
      <c r="G8" s="40">
        <v>214</v>
      </c>
    </row>
    <row r="9" spans="1:20">
      <c r="A9" s="31" t="s">
        <v>44</v>
      </c>
      <c r="B9" s="39">
        <v>99.383198887781901</v>
      </c>
      <c r="C9" s="30">
        <v>93814.039988636796</v>
      </c>
      <c r="D9" s="30">
        <v>94396.277276772395</v>
      </c>
      <c r="E9" s="39">
        <v>99.512195121951194</v>
      </c>
      <c r="F9" s="40">
        <v>204</v>
      </c>
      <c r="G9" s="40">
        <v>205</v>
      </c>
    </row>
    <row r="10" spans="1:20">
      <c r="A10" s="31" t="s">
        <v>45</v>
      </c>
      <c r="B10" s="39">
        <v>100</v>
      </c>
      <c r="C10" s="30">
        <v>257816.41708333301</v>
      </c>
      <c r="D10" s="30">
        <v>257816.41708333301</v>
      </c>
      <c r="E10" s="39">
        <v>100</v>
      </c>
      <c r="F10" s="40">
        <v>161</v>
      </c>
      <c r="G10" s="40">
        <v>161</v>
      </c>
    </row>
    <row r="11" spans="1:20">
      <c r="A11" s="31" t="s">
        <v>46</v>
      </c>
      <c r="B11" s="39">
        <v>96.839735855618301</v>
      </c>
      <c r="C11" s="30">
        <v>183482.980862939</v>
      </c>
      <c r="D11" s="30">
        <v>189470.75726899999</v>
      </c>
      <c r="E11" s="39">
        <v>95.854922279792703</v>
      </c>
      <c r="F11" s="40">
        <v>185</v>
      </c>
      <c r="G11" s="40">
        <v>193</v>
      </c>
    </row>
    <row r="12" spans="1:20">
      <c r="A12" s="4"/>
      <c r="B12" s="15"/>
      <c r="C12" s="15"/>
      <c r="D12" s="15"/>
      <c r="E12" s="15"/>
    </row>
    <row r="13" spans="1:20">
      <c r="A13" s="4"/>
      <c r="B13" s="15"/>
      <c r="C13" s="15"/>
      <c r="D13" s="15"/>
      <c r="E13" s="15"/>
    </row>
    <row r="14" spans="1:20">
      <c r="A14" s="4"/>
      <c r="B14" s="15"/>
      <c r="C14" s="15"/>
      <c r="D14" s="15"/>
      <c r="E14" s="15"/>
    </row>
    <row r="15" spans="1:20">
      <c r="A15" s="4"/>
      <c r="B15" s="15"/>
      <c r="C15" s="15"/>
      <c r="D15" s="15"/>
      <c r="E15" s="15"/>
    </row>
    <row r="16" spans="1:20">
      <c r="A16" s="4"/>
      <c r="B16" s="15"/>
      <c r="C16" s="15"/>
      <c r="D16" s="15"/>
      <c r="E16" s="15"/>
    </row>
    <row r="17" spans="1:5">
      <c r="A17" s="4"/>
      <c r="B17" s="15"/>
      <c r="C17" s="15"/>
      <c r="D17" s="15"/>
      <c r="E17" s="15"/>
    </row>
    <row r="18" spans="1:5">
      <c r="A18" s="4"/>
      <c r="B18" s="15"/>
      <c r="C18" s="15"/>
      <c r="D18" s="15"/>
      <c r="E18" s="15"/>
    </row>
    <row r="19" spans="1:5">
      <c r="A19" s="5"/>
      <c r="B19" s="15"/>
      <c r="C19" s="15"/>
      <c r="D19" s="15"/>
      <c r="E19" s="15"/>
    </row>
    <row r="20" spans="1:5">
      <c r="A20" s="4"/>
      <c r="B20" s="15"/>
      <c r="C20" s="15"/>
      <c r="D20" s="15"/>
      <c r="E20" s="15"/>
    </row>
    <row r="21" spans="1:5">
      <c r="A21" s="4"/>
      <c r="B21" s="15"/>
      <c r="C21" s="15"/>
      <c r="D21" s="15"/>
      <c r="E21" s="15"/>
    </row>
    <row r="22" spans="1:5">
      <c r="A22" s="5"/>
      <c r="B22" s="15"/>
      <c r="C22" s="15"/>
      <c r="D22" s="15"/>
      <c r="E22" s="15"/>
    </row>
    <row r="23" spans="1:5">
      <c r="A23" s="4"/>
      <c r="B23" s="15"/>
      <c r="C23" s="15"/>
      <c r="D23" s="15"/>
      <c r="E23" s="15"/>
    </row>
    <row r="24" spans="1:5">
      <c r="A24" s="4"/>
      <c r="B24" s="15"/>
      <c r="C24" s="15"/>
      <c r="D24" s="15"/>
      <c r="E24" s="15"/>
    </row>
    <row r="25" spans="1:5">
      <c r="A25" s="4"/>
      <c r="B25" s="15"/>
      <c r="C25" s="15"/>
      <c r="D25" s="15"/>
      <c r="E25" s="15"/>
    </row>
    <row r="26" spans="1:5">
      <c r="A26" s="4"/>
      <c r="B26" s="15"/>
      <c r="C26" s="15"/>
      <c r="D26" s="15"/>
      <c r="E26" s="15"/>
    </row>
    <row r="27" spans="1:5">
      <c r="A27" s="5"/>
      <c r="B27" s="15"/>
      <c r="C27" s="15"/>
      <c r="D27" s="15"/>
      <c r="E27" s="15"/>
    </row>
    <row r="28" spans="1:5">
      <c r="A28" s="4"/>
      <c r="B28" s="15"/>
      <c r="C28" s="15"/>
      <c r="D28" s="15"/>
      <c r="E28" s="15"/>
    </row>
    <row r="29" spans="1:5">
      <c r="A29" s="6"/>
      <c r="B29" s="15"/>
      <c r="C29" s="15"/>
      <c r="D29" s="15"/>
      <c r="E29" s="15"/>
    </row>
    <row r="30" spans="1:5">
      <c r="A30" s="4"/>
      <c r="B30" s="15"/>
      <c r="C30" s="15"/>
      <c r="D30" s="15"/>
      <c r="E30" s="15"/>
    </row>
    <row r="31" spans="1:5">
      <c r="A31" s="4"/>
      <c r="B31" s="15"/>
      <c r="C31" s="15"/>
      <c r="D31" s="15"/>
      <c r="E31" s="15"/>
    </row>
    <row r="32" spans="1:5">
      <c r="A32" s="4"/>
      <c r="B32" s="15"/>
      <c r="C32" s="15"/>
      <c r="D32" s="15"/>
      <c r="E32" s="15"/>
    </row>
    <row r="33" spans="1:5">
      <c r="A33" s="4"/>
      <c r="B33" s="15"/>
      <c r="C33" s="15"/>
      <c r="D33" s="15"/>
      <c r="E33" s="15"/>
    </row>
    <row r="34" spans="1:5">
      <c r="A34" s="4"/>
      <c r="B34" s="15"/>
      <c r="C34" s="15"/>
      <c r="D34" s="15"/>
      <c r="E34" s="15"/>
    </row>
    <row r="35" spans="1:5">
      <c r="A35" s="4"/>
      <c r="B35" s="15"/>
      <c r="C35" s="15"/>
      <c r="D35" s="15"/>
      <c r="E35" s="15"/>
    </row>
    <row r="36" spans="1:5">
      <c r="A36" s="5"/>
      <c r="B36" s="15"/>
      <c r="C36" s="15"/>
      <c r="D36" s="15"/>
      <c r="E36" s="15"/>
    </row>
    <row r="37" spans="1:5">
      <c r="A37" s="4"/>
      <c r="B37" s="15"/>
      <c r="C37" s="15"/>
      <c r="D37" s="15"/>
      <c r="E37" s="15"/>
    </row>
    <row r="38" spans="1:5">
      <c r="A38" s="4"/>
      <c r="B38" s="15"/>
      <c r="C38" s="15"/>
      <c r="D38" s="15"/>
      <c r="E38" s="15"/>
    </row>
    <row r="39" spans="1:5">
      <c r="A39" s="4"/>
      <c r="B39" s="15"/>
      <c r="C39" s="15"/>
      <c r="D39" s="15"/>
      <c r="E39" s="15"/>
    </row>
    <row r="40" spans="1:5">
      <c r="A40" s="4"/>
      <c r="B40" s="15"/>
      <c r="C40" s="15"/>
      <c r="D40" s="15"/>
      <c r="E40" s="15"/>
    </row>
    <row r="41" spans="1:5">
      <c r="A41" s="4"/>
      <c r="B41" s="15"/>
      <c r="C41" s="15"/>
      <c r="D41" s="15"/>
      <c r="E41" s="15"/>
    </row>
    <row r="42" spans="1:5">
      <c r="A42" s="5"/>
      <c r="B42" s="15"/>
      <c r="C42" s="15"/>
      <c r="D42" s="15"/>
      <c r="E42" s="15"/>
    </row>
    <row r="43" spans="1:5">
      <c r="A43" s="7"/>
      <c r="B43" s="15"/>
      <c r="C43" s="15"/>
      <c r="D43" s="15"/>
      <c r="E43" s="15"/>
    </row>
  </sheetData>
  <sortState ref="A2:H98">
    <sortCondition ref="A2:A98"/>
  </sortState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43"/>
  <sheetViews>
    <sheetView zoomScaleNormal="100" workbookViewId="0">
      <selection activeCell="B16" sqref="B16"/>
    </sheetView>
  </sheetViews>
  <sheetFormatPr defaultColWidth="9.140625" defaultRowHeight="15"/>
  <cols>
    <col min="1" max="1" width="18.42578125" style="21" bestFit="1" customWidth="1"/>
    <col min="2" max="2" width="19.85546875" style="21" customWidth="1"/>
    <col min="3" max="3" width="18.5703125" style="21" customWidth="1"/>
    <col min="4" max="4" width="21.140625" style="21" customWidth="1"/>
    <col min="5" max="5" width="21.85546875" style="21" customWidth="1"/>
    <col min="6" max="6" width="23" style="21" customWidth="1"/>
    <col min="7" max="7" width="25.5703125" style="21" customWidth="1"/>
    <col min="8" max="16384" width="9.140625" style="21"/>
  </cols>
  <sheetData>
    <row r="1" spans="1:18">
      <c r="A1" s="21" t="s">
        <v>48</v>
      </c>
    </row>
    <row r="3" spans="1:18" s="16" customFormat="1" ht="75">
      <c r="B3" s="17" t="s">
        <v>32</v>
      </c>
      <c r="C3" s="18" t="s">
        <v>33</v>
      </c>
      <c r="D3" s="18" t="s">
        <v>34</v>
      </c>
      <c r="E3" s="18" t="s">
        <v>35</v>
      </c>
      <c r="F3" s="18" t="s">
        <v>36</v>
      </c>
      <c r="G3" s="18" t="s">
        <v>37</v>
      </c>
    </row>
    <row r="4" spans="1:18">
      <c r="A4" s="22"/>
      <c r="B4" s="19"/>
      <c r="C4" s="19"/>
      <c r="D4" s="19"/>
      <c r="E4" s="19"/>
    </row>
    <row r="5" spans="1:18" s="41" customFormat="1">
      <c r="A5" s="31" t="s">
        <v>40</v>
      </c>
      <c r="B5" s="39">
        <v>98.331001337716998</v>
      </c>
      <c r="C5" s="30">
        <v>102377.946271757</v>
      </c>
      <c r="D5" s="30">
        <v>104115.63482419999</v>
      </c>
      <c r="E5" s="39">
        <v>98.586707410236798</v>
      </c>
      <c r="F5" s="30">
        <v>5162</v>
      </c>
      <c r="G5" s="30">
        <v>5236</v>
      </c>
      <c r="K5" s="42"/>
      <c r="L5" s="42"/>
      <c r="M5" s="42"/>
      <c r="N5" s="42"/>
      <c r="O5" s="42"/>
      <c r="P5" s="42"/>
      <c r="Q5" s="42"/>
      <c r="R5" s="42"/>
    </row>
    <row r="6" spans="1:18">
      <c r="A6" s="31" t="s">
        <v>41</v>
      </c>
      <c r="B6" s="39">
        <v>96.706767710649103</v>
      </c>
      <c r="C6" s="30">
        <v>206559.233472377</v>
      </c>
      <c r="D6" s="30">
        <v>213593.358936793</v>
      </c>
      <c r="E6" s="39">
        <v>96.589358799454303</v>
      </c>
      <c r="F6" s="30">
        <v>5664</v>
      </c>
      <c r="G6" s="30">
        <v>5864</v>
      </c>
    </row>
    <row r="7" spans="1:18">
      <c r="A7" s="31" t="s">
        <v>42</v>
      </c>
      <c r="B7" s="39">
        <v>92.465091525568994</v>
      </c>
      <c r="C7" s="30">
        <v>164581.13935972401</v>
      </c>
      <c r="D7" s="30">
        <v>177992.728546873</v>
      </c>
      <c r="E7" s="39">
        <v>92.041147807255001</v>
      </c>
      <c r="F7" s="30">
        <v>5100</v>
      </c>
      <c r="G7" s="30">
        <v>5541</v>
      </c>
    </row>
    <row r="8" spans="1:18">
      <c r="A8" s="31" t="s">
        <v>43</v>
      </c>
      <c r="B8" s="39">
        <v>91.794992565506803</v>
      </c>
      <c r="C8" s="30">
        <v>71806.643762372798</v>
      </c>
      <c r="D8" s="30">
        <v>78225.011795856</v>
      </c>
      <c r="E8" s="39">
        <v>91.126082771896094</v>
      </c>
      <c r="F8" s="30">
        <v>4734</v>
      </c>
      <c r="G8" s="30">
        <v>5195</v>
      </c>
    </row>
    <row r="9" spans="1:18">
      <c r="A9" s="31" t="s">
        <v>44</v>
      </c>
      <c r="B9" s="39">
        <v>94.271392691203602</v>
      </c>
      <c r="C9" s="30">
        <v>70618.2141673796</v>
      </c>
      <c r="D9" s="30">
        <v>74909.484363615396</v>
      </c>
      <c r="E9" s="39">
        <v>94.741270509044995</v>
      </c>
      <c r="F9" s="30">
        <v>4504</v>
      </c>
      <c r="G9" s="30">
        <v>4754</v>
      </c>
    </row>
    <row r="10" spans="1:18">
      <c r="A10" s="31" t="s">
        <v>45</v>
      </c>
      <c r="B10" s="39">
        <v>97.0444539403763</v>
      </c>
      <c r="C10" s="30">
        <v>95084.806995296996</v>
      </c>
      <c r="D10" s="30">
        <v>97980.670851851799</v>
      </c>
      <c r="E10" s="39">
        <v>97.132146204311198</v>
      </c>
      <c r="F10" s="30">
        <v>5182</v>
      </c>
      <c r="G10" s="30">
        <v>5335</v>
      </c>
    </row>
    <row r="11" spans="1:18">
      <c r="A11" s="31" t="s">
        <v>46</v>
      </c>
      <c r="B11" s="39">
        <v>85.702868651586698</v>
      </c>
      <c r="C11" s="30">
        <v>106216.52612897599</v>
      </c>
      <c r="D11" s="30">
        <v>123935.788614947</v>
      </c>
      <c r="E11" s="39">
        <v>85.176184690157996</v>
      </c>
      <c r="F11" s="30">
        <v>4206</v>
      </c>
      <c r="G11" s="30">
        <v>4938</v>
      </c>
    </row>
    <row r="12" spans="1:18">
      <c r="A12" s="22"/>
      <c r="B12" s="20"/>
      <c r="C12" s="20"/>
      <c r="D12" s="20"/>
      <c r="E12" s="20"/>
      <c r="F12" s="23"/>
      <c r="G12" s="23"/>
    </row>
    <row r="13" spans="1:18">
      <c r="A13" s="22"/>
      <c r="B13" s="19"/>
      <c r="C13" s="19"/>
      <c r="D13" s="19"/>
      <c r="E13" s="19"/>
    </row>
    <row r="14" spans="1:18">
      <c r="A14" s="22"/>
      <c r="B14" s="20"/>
      <c r="C14" s="20"/>
      <c r="D14" s="20"/>
      <c r="E14" s="20"/>
      <c r="F14" s="23"/>
      <c r="G14" s="23"/>
    </row>
    <row r="15" spans="1:18">
      <c r="A15" s="22"/>
      <c r="B15" s="20"/>
      <c r="C15" s="20"/>
      <c r="D15" s="20"/>
      <c r="E15" s="20"/>
      <c r="F15" s="23"/>
      <c r="G15" s="23"/>
    </row>
    <row r="16" spans="1:18">
      <c r="A16" s="22"/>
      <c r="B16" s="20"/>
      <c r="C16" s="20"/>
      <c r="D16" s="20"/>
      <c r="E16" s="20"/>
      <c r="F16" s="23"/>
      <c r="G16" s="23"/>
    </row>
    <row r="17" spans="1:7">
      <c r="A17" s="22"/>
      <c r="B17" s="20"/>
      <c r="C17" s="20"/>
      <c r="D17" s="20"/>
      <c r="E17" s="20"/>
      <c r="F17" s="23"/>
      <c r="G17" s="23"/>
    </row>
    <row r="18" spans="1:7">
      <c r="A18" s="22"/>
      <c r="B18" s="19"/>
      <c r="C18" s="19"/>
      <c r="D18" s="19"/>
      <c r="E18" s="19"/>
    </row>
    <row r="19" spans="1:7">
      <c r="A19" s="22"/>
      <c r="B19" s="19"/>
      <c r="C19" s="19"/>
      <c r="D19" s="19"/>
      <c r="E19" s="19"/>
    </row>
    <row r="20" spans="1:7">
      <c r="A20" s="22"/>
      <c r="B20" s="19"/>
      <c r="C20" s="19"/>
      <c r="D20" s="19"/>
      <c r="E20" s="19"/>
    </row>
    <row r="21" spans="1:7">
      <c r="A21" s="22"/>
      <c r="B21" s="20"/>
      <c r="C21" s="20"/>
      <c r="D21" s="20"/>
      <c r="E21" s="20"/>
      <c r="F21" s="23"/>
      <c r="G21" s="23"/>
    </row>
    <row r="22" spans="1:7">
      <c r="A22" s="22"/>
      <c r="B22" s="20"/>
      <c r="C22" s="20"/>
      <c r="D22" s="20"/>
      <c r="E22" s="20"/>
      <c r="F22" s="23"/>
      <c r="G22" s="23"/>
    </row>
    <row r="23" spans="1:7">
      <c r="A23" s="22"/>
      <c r="B23" s="20"/>
      <c r="C23" s="20"/>
      <c r="D23" s="20"/>
      <c r="E23" s="20"/>
      <c r="F23" s="23"/>
      <c r="G23" s="23"/>
    </row>
    <row r="24" spans="1:7">
      <c r="A24" s="22"/>
      <c r="B24" s="19"/>
      <c r="C24" s="19"/>
      <c r="D24" s="19"/>
      <c r="E24" s="19"/>
    </row>
    <row r="25" spans="1:7">
      <c r="A25" s="22"/>
      <c r="B25" s="19"/>
      <c r="C25" s="19"/>
      <c r="D25" s="19"/>
      <c r="E25" s="19"/>
    </row>
    <row r="26" spans="1:7">
      <c r="A26" s="22"/>
      <c r="B26" s="19"/>
      <c r="C26" s="19"/>
      <c r="D26" s="19"/>
      <c r="E26" s="19"/>
    </row>
    <row r="27" spans="1:7">
      <c r="A27" s="22"/>
      <c r="B27" s="20"/>
      <c r="C27" s="20"/>
      <c r="D27" s="20"/>
      <c r="E27" s="20"/>
      <c r="F27" s="23"/>
      <c r="G27" s="23"/>
    </row>
    <row r="28" spans="1:7">
      <c r="A28" s="22"/>
      <c r="B28" s="20"/>
      <c r="C28" s="20"/>
      <c r="D28" s="20"/>
      <c r="E28" s="20"/>
      <c r="F28" s="23"/>
      <c r="G28" s="23"/>
    </row>
    <row r="29" spans="1:7">
      <c r="A29" s="22"/>
      <c r="B29" s="19"/>
      <c r="C29" s="19"/>
      <c r="D29" s="19"/>
      <c r="E29" s="19"/>
    </row>
    <row r="30" spans="1:7">
      <c r="A30" s="22"/>
      <c r="B30" s="20"/>
      <c r="C30" s="20"/>
      <c r="D30" s="20"/>
      <c r="E30" s="20"/>
      <c r="F30" s="23"/>
      <c r="G30" s="23"/>
    </row>
    <row r="31" spans="1:7">
      <c r="A31" s="22"/>
      <c r="B31" s="20"/>
      <c r="C31" s="20"/>
      <c r="D31" s="20"/>
      <c r="E31" s="20"/>
      <c r="F31" s="23"/>
      <c r="G31" s="23"/>
    </row>
    <row r="32" spans="1:7">
      <c r="A32" s="22"/>
      <c r="B32" s="20"/>
      <c r="C32" s="20"/>
      <c r="D32" s="20"/>
      <c r="E32" s="20"/>
      <c r="F32" s="23"/>
      <c r="G32" s="23"/>
    </row>
    <row r="33" spans="1:7">
      <c r="A33" s="22"/>
      <c r="B33" s="19"/>
      <c r="C33" s="19"/>
      <c r="D33" s="19"/>
      <c r="E33" s="19"/>
    </row>
    <row r="34" spans="1:7">
      <c r="A34" s="22"/>
      <c r="B34" s="20"/>
      <c r="C34" s="20"/>
      <c r="D34" s="20"/>
      <c r="E34" s="20"/>
      <c r="F34" s="23"/>
      <c r="G34" s="23"/>
    </row>
    <row r="35" spans="1:7">
      <c r="A35" s="22"/>
      <c r="B35" s="19"/>
      <c r="C35" s="19"/>
      <c r="D35" s="19"/>
      <c r="E35" s="19"/>
    </row>
    <row r="36" spans="1:7">
      <c r="A36" s="22"/>
      <c r="B36" s="20"/>
      <c r="C36" s="20"/>
      <c r="D36" s="20"/>
      <c r="E36" s="20"/>
      <c r="F36" s="23"/>
      <c r="G36" s="23"/>
    </row>
    <row r="37" spans="1:7">
      <c r="A37" s="22"/>
      <c r="B37" s="19"/>
      <c r="C37" s="19"/>
      <c r="D37" s="19"/>
      <c r="E37" s="19"/>
    </row>
    <row r="38" spans="1:7">
      <c r="A38" s="24"/>
      <c r="B38" s="19"/>
      <c r="C38" s="19"/>
      <c r="D38" s="19"/>
      <c r="E38" s="19"/>
    </row>
    <row r="39" spans="1:7">
      <c r="A39" s="24"/>
      <c r="B39" s="20"/>
      <c r="C39" s="20"/>
      <c r="D39" s="20"/>
      <c r="E39" s="20"/>
      <c r="F39" s="23"/>
      <c r="G39" s="23"/>
    </row>
    <row r="40" spans="1:7">
      <c r="A40" s="24"/>
      <c r="B40" s="19"/>
      <c r="C40" s="19"/>
      <c r="D40" s="19"/>
      <c r="E40" s="19"/>
    </row>
    <row r="41" spans="1:7">
      <c r="B41" s="20"/>
      <c r="C41" s="20"/>
      <c r="D41" s="20"/>
      <c r="E41" s="20"/>
      <c r="F41" s="23"/>
      <c r="G41" s="23"/>
    </row>
    <row r="42" spans="1:7">
      <c r="A42" s="22"/>
      <c r="B42" s="19"/>
      <c r="C42" s="19"/>
      <c r="D42" s="19"/>
      <c r="E42" s="19"/>
    </row>
    <row r="43" spans="1:7">
      <c r="A43" s="24"/>
      <c r="B43" s="20"/>
      <c r="C43" s="20"/>
      <c r="D43" s="20"/>
      <c r="E43" s="20"/>
      <c r="F43" s="23"/>
      <c r="G43" s="23"/>
    </row>
  </sheetData>
  <sortState ref="A2:H98">
    <sortCondition ref="A2:A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2"/>
  <sheetViews>
    <sheetView workbookViewId="0">
      <selection activeCell="E16" sqref="E16"/>
    </sheetView>
  </sheetViews>
  <sheetFormatPr defaultRowHeight="15"/>
  <cols>
    <col min="1" max="1" width="13.140625" customWidth="1"/>
    <col min="2" max="7" width="15.7109375" style="43" customWidth="1"/>
    <col min="8" max="8" width="22.42578125" bestFit="1" customWidth="1"/>
    <col min="9" max="9" width="23.7109375" bestFit="1" customWidth="1"/>
  </cols>
  <sheetData>
    <row r="1" spans="1:7">
      <c r="A1" t="s">
        <v>49</v>
      </c>
    </row>
    <row r="4" spans="1:7">
      <c r="B4" s="55" t="s">
        <v>50</v>
      </c>
      <c r="C4" s="55"/>
      <c r="D4" s="55" t="s">
        <v>51</v>
      </c>
      <c r="E4" s="55"/>
      <c r="F4" s="55" t="s">
        <v>52</v>
      </c>
      <c r="G4" s="55"/>
    </row>
    <row r="5" spans="1:7" ht="30">
      <c r="A5" t="s">
        <v>53</v>
      </c>
      <c r="B5" s="44" t="s">
        <v>54</v>
      </c>
      <c r="C5" s="44" t="s">
        <v>55</v>
      </c>
      <c r="D5" s="44" t="s">
        <v>54</v>
      </c>
      <c r="E5" s="44" t="s">
        <v>55</v>
      </c>
      <c r="F5" s="44" t="s">
        <v>54</v>
      </c>
      <c r="G5" s="44" t="s">
        <v>55</v>
      </c>
    </row>
    <row r="6" spans="1:7">
      <c r="A6" s="45" t="s">
        <v>40</v>
      </c>
      <c r="B6" s="46">
        <v>1.0446815967888825</v>
      </c>
      <c r="C6" s="46">
        <v>2.5204478938039152</v>
      </c>
      <c r="D6" s="46">
        <v>0.8678395588264306</v>
      </c>
      <c r="E6" s="46">
        <v>1.9558450392362778</v>
      </c>
      <c r="F6" s="46">
        <v>0.71153103466473933</v>
      </c>
      <c r="G6" s="46">
        <v>1.7745717630784783</v>
      </c>
    </row>
    <row r="7" spans="1:7">
      <c r="A7" s="45" t="s">
        <v>41</v>
      </c>
      <c r="B7" s="46">
        <v>1.0142334206595036</v>
      </c>
      <c r="C7" s="46">
        <v>2.9967342447579783</v>
      </c>
      <c r="D7" s="46">
        <v>1.0813745857718686</v>
      </c>
      <c r="E7" s="46">
        <v>3.3635017272804961</v>
      </c>
      <c r="F7" s="46">
        <v>0.93969107293499499</v>
      </c>
      <c r="G7" s="46">
        <v>2.8844685604529312</v>
      </c>
    </row>
    <row r="8" spans="1:7">
      <c r="A8" s="45" t="s">
        <v>42</v>
      </c>
      <c r="B8" s="46">
        <v>0.96047776787576045</v>
      </c>
      <c r="C8" s="46">
        <v>3.1294726316709833</v>
      </c>
      <c r="D8" s="46">
        <v>1.0461954295792673</v>
      </c>
      <c r="E8" s="46">
        <v>3.4607699789712494</v>
      </c>
      <c r="F8" s="46">
        <v>0.86187400239943335</v>
      </c>
      <c r="G8" s="46">
        <v>2.830284511638482</v>
      </c>
    </row>
    <row r="9" spans="1:7">
      <c r="A9" s="45" t="s">
        <v>43</v>
      </c>
      <c r="B9" s="46">
        <v>1.1108061796235753</v>
      </c>
      <c r="C9" s="46">
        <v>3.4590858170281278</v>
      </c>
      <c r="D9" s="46">
        <v>1.0863217923656261</v>
      </c>
      <c r="E9" s="46">
        <v>3.3963756552723461</v>
      </c>
      <c r="F9" s="46">
        <v>0.89809273046025306</v>
      </c>
      <c r="G9" s="46">
        <v>2.8020887361053859</v>
      </c>
    </row>
    <row r="10" spans="1:7">
      <c r="A10" s="45" t="s">
        <v>44</v>
      </c>
      <c r="B10" s="46">
        <v>1.0078024177941678</v>
      </c>
      <c r="C10" s="46">
        <v>2.8498973075346998</v>
      </c>
      <c r="D10" s="46">
        <v>1.2372851898043788</v>
      </c>
      <c r="E10" s="46">
        <v>3.6045101042127654</v>
      </c>
      <c r="F10" s="46">
        <v>1.073901665634275</v>
      </c>
      <c r="G10" s="46">
        <v>3.2384009029666037</v>
      </c>
    </row>
    <row r="11" spans="1:7">
      <c r="A11" s="45" t="s">
        <v>45</v>
      </c>
      <c r="B11" s="46">
        <v>1.1189683197148126</v>
      </c>
      <c r="C11" s="46">
        <v>2.4496788552628304</v>
      </c>
      <c r="D11" s="46">
        <v>1.0057885864974128</v>
      </c>
      <c r="E11" s="46">
        <v>1.6291994564954368</v>
      </c>
      <c r="F11" s="46">
        <v>0.75607665611892483</v>
      </c>
      <c r="G11" s="46">
        <v>1.6602207640882147</v>
      </c>
    </row>
    <row r="12" spans="1:7">
      <c r="A12" s="45" t="s">
        <v>46</v>
      </c>
      <c r="B12" s="46">
        <v>1.1082085484484885</v>
      </c>
      <c r="C12" s="46">
        <v>3.8242148828009732</v>
      </c>
      <c r="D12" s="46">
        <v>1.087661935761181</v>
      </c>
      <c r="E12" s="46">
        <v>3.7304146311868411</v>
      </c>
      <c r="F12" s="46">
        <v>0.88464855410912635</v>
      </c>
      <c r="G12" s="46">
        <v>3.0123890164966296</v>
      </c>
    </row>
  </sheetData>
  <mergeCells count="3">
    <mergeCell ref="B4:C4"/>
    <mergeCell ref="D4:E4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13" sqref="E13"/>
    </sheetView>
  </sheetViews>
  <sheetFormatPr defaultRowHeight="12.75"/>
  <cols>
    <col min="1" max="1" width="13" style="47" customWidth="1"/>
    <col min="2" max="7" width="11" style="47" customWidth="1"/>
    <col min="8" max="16384" width="9.140625" style="47"/>
  </cols>
  <sheetData>
    <row r="1" spans="1:11">
      <c r="A1" s="47" t="s">
        <v>66</v>
      </c>
    </row>
    <row r="3" spans="1:11" s="50" customFormat="1" ht="25.5">
      <c r="A3" s="48" t="s">
        <v>53</v>
      </c>
      <c r="B3" s="48" t="s">
        <v>56</v>
      </c>
      <c r="C3" s="49" t="s">
        <v>57</v>
      </c>
      <c r="D3" s="49" t="s">
        <v>58</v>
      </c>
      <c r="E3" s="49" t="s">
        <v>59</v>
      </c>
      <c r="F3" s="49" t="s">
        <v>60</v>
      </c>
      <c r="G3" s="49" t="s">
        <v>61</v>
      </c>
      <c r="H3" s="49" t="s">
        <v>62</v>
      </c>
      <c r="I3" s="49" t="s">
        <v>63</v>
      </c>
      <c r="J3" s="49" t="s">
        <v>64</v>
      </c>
      <c r="K3" s="49" t="s">
        <v>65</v>
      </c>
    </row>
    <row r="4" spans="1:11">
      <c r="A4" s="51" t="s">
        <v>40</v>
      </c>
      <c r="B4" s="51">
        <v>5162</v>
      </c>
      <c r="C4" s="52">
        <v>1.9776083003945524</v>
      </c>
      <c r="D4" s="52">
        <v>3.6394052715597689</v>
      </c>
      <c r="E4" s="52">
        <v>6.2197097731417363</v>
      </c>
      <c r="F4" s="52">
        <v>1.1571790864930884</v>
      </c>
      <c r="G4" s="52">
        <v>7.1973180735362883</v>
      </c>
      <c r="H4" s="53">
        <f t="shared" ref="H4:K10" si="0">$B4/C4</f>
        <v>2610.223672185301</v>
      </c>
      <c r="I4" s="53">
        <f t="shared" si="0"/>
        <v>1418.3636102136218</v>
      </c>
      <c r="J4" s="53">
        <f t="shared" si="0"/>
        <v>829.94226230471531</v>
      </c>
      <c r="K4" s="53">
        <f t="shared" si="0"/>
        <v>4460.8479882260917</v>
      </c>
    </row>
    <row r="5" spans="1:11">
      <c r="A5" s="51" t="s">
        <v>41</v>
      </c>
      <c r="B5" s="51">
        <v>5664</v>
      </c>
      <c r="C5" s="52">
        <v>1.3415599111407217</v>
      </c>
      <c r="D5" s="52">
        <v>7.2776449813850466</v>
      </c>
      <c r="E5" s="52">
        <v>9.4218368433999213</v>
      </c>
      <c r="F5" s="52">
        <v>1.0362519450100631</v>
      </c>
      <c r="G5" s="52">
        <v>9.7633967545406435</v>
      </c>
      <c r="H5" s="53">
        <f t="shared" si="0"/>
        <v>4221.9508446580885</v>
      </c>
      <c r="I5" s="53">
        <f t="shared" si="0"/>
        <v>778.27374301543011</v>
      </c>
      <c r="J5" s="53">
        <f t="shared" si="0"/>
        <v>601.15666341300334</v>
      </c>
      <c r="K5" s="53">
        <f t="shared" si="0"/>
        <v>5465.852225681464</v>
      </c>
    </row>
    <row r="6" spans="1:11">
      <c r="A6" s="51" t="s">
        <v>42</v>
      </c>
      <c r="B6" s="51">
        <v>5100</v>
      </c>
      <c r="C6" s="52">
        <v>1.664175251311719</v>
      </c>
      <c r="D6" s="52">
        <v>6.8778969593671491</v>
      </c>
      <c r="E6" s="52">
        <v>10.781850649539214</v>
      </c>
      <c r="F6" s="52">
        <v>1.061601229037624</v>
      </c>
      <c r="G6" s="52">
        <v>11.446025900850932</v>
      </c>
      <c r="H6" s="53">
        <f t="shared" si="0"/>
        <v>3064.5810866254205</v>
      </c>
      <c r="I6" s="53">
        <f t="shared" si="0"/>
        <v>741.50572916830413</v>
      </c>
      <c r="J6" s="53">
        <f t="shared" si="0"/>
        <v>473.01712533162936</v>
      </c>
      <c r="K6" s="53">
        <f t="shared" si="0"/>
        <v>4804.0637675441612</v>
      </c>
    </row>
    <row r="7" spans="1:11">
      <c r="A7" s="51" t="s">
        <v>43</v>
      </c>
      <c r="B7" s="51">
        <v>4773</v>
      </c>
      <c r="C7" s="52">
        <v>1.4146900231573549</v>
      </c>
      <c r="D7" s="52">
        <v>7.1734727565386782</v>
      </c>
      <c r="E7" s="52">
        <v>9.7335503169090032</v>
      </c>
      <c r="F7" s="52">
        <v>1.042604189597393</v>
      </c>
      <c r="G7" s="52">
        <v>10.148240340066357</v>
      </c>
      <c r="H7" s="53">
        <f t="shared" si="0"/>
        <v>3373.8839759026864</v>
      </c>
      <c r="I7" s="53">
        <f t="shared" si="0"/>
        <v>665.36810858441913</v>
      </c>
      <c r="J7" s="53">
        <f t="shared" si="0"/>
        <v>490.36578068625209</v>
      </c>
      <c r="K7" s="53">
        <f t="shared" si="0"/>
        <v>4577.9597354611806</v>
      </c>
    </row>
    <row r="8" spans="1:11">
      <c r="A8" s="51" t="s">
        <v>44</v>
      </c>
      <c r="B8" s="51">
        <v>4510</v>
      </c>
      <c r="C8" s="52">
        <v>1.4737060552450449</v>
      </c>
      <c r="D8" s="52">
        <v>6.491565297940868</v>
      </c>
      <c r="E8" s="52">
        <v>9.0929530323490155</v>
      </c>
      <c r="F8" s="52">
        <v>1.0520959531584286</v>
      </c>
      <c r="G8" s="52">
        <v>9.5666590875940614</v>
      </c>
      <c r="H8" s="53">
        <f t="shared" si="0"/>
        <v>3060.3117792374724</v>
      </c>
      <c r="I8" s="53">
        <f t="shared" si="0"/>
        <v>694.74769073501841</v>
      </c>
      <c r="J8" s="53">
        <f t="shared" si="0"/>
        <v>495.98848514396377</v>
      </c>
      <c r="K8" s="53">
        <f t="shared" si="0"/>
        <v>4286.681254177267</v>
      </c>
    </row>
    <row r="9" spans="1:11">
      <c r="A9" s="51" t="s">
        <v>45</v>
      </c>
      <c r="B9" s="51">
        <v>5182</v>
      </c>
      <c r="C9" s="52">
        <v>1.9427025848199662</v>
      </c>
      <c r="D9" s="52">
        <v>2.9668995343853308</v>
      </c>
      <c r="E9" s="52">
        <v>4.8211008095315702</v>
      </c>
      <c r="F9" s="52">
        <v>1.1955367917128372</v>
      </c>
      <c r="G9" s="52">
        <v>5.7638033943515357</v>
      </c>
      <c r="H9" s="53">
        <f t="shared" si="0"/>
        <v>2667.4180806117706</v>
      </c>
      <c r="I9" s="53">
        <f t="shared" si="0"/>
        <v>1746.6044737755449</v>
      </c>
      <c r="J9" s="53">
        <f t="shared" si="0"/>
        <v>1074.8582543129803</v>
      </c>
      <c r="K9" s="53">
        <f t="shared" si="0"/>
        <v>4334.454644909576</v>
      </c>
    </row>
    <row r="10" spans="1:11">
      <c r="A10" s="51" t="s">
        <v>46</v>
      </c>
      <c r="B10" s="51">
        <v>4213</v>
      </c>
      <c r="C10" s="52">
        <v>1.302131342773194</v>
      </c>
      <c r="D10" s="52">
        <v>9.136632095659591</v>
      </c>
      <c r="E10" s="52">
        <v>11.594963676372689</v>
      </c>
      <c r="F10" s="52">
        <v>1.0260571185219711</v>
      </c>
      <c r="G10" s="52">
        <v>11.897095019145883</v>
      </c>
      <c r="H10" s="53">
        <f t="shared" si="0"/>
        <v>3235.4647043726241</v>
      </c>
      <c r="I10" s="53">
        <f t="shared" si="0"/>
        <v>461.1108290112075</v>
      </c>
      <c r="J10" s="53">
        <f t="shared" si="0"/>
        <v>363.34740820145231</v>
      </c>
      <c r="K10" s="53">
        <f t="shared" si="0"/>
        <v>4106.0092308202102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F4" sqref="F4"/>
    </sheetView>
  </sheetViews>
  <sheetFormatPr defaultRowHeight="12.75"/>
  <cols>
    <col min="1" max="1" width="13" style="47" customWidth="1"/>
    <col min="2" max="7" width="11" style="47" customWidth="1"/>
    <col min="8" max="8" width="9.5703125" style="47" bestFit="1" customWidth="1"/>
    <col min="9" max="16384" width="9.140625" style="47"/>
  </cols>
  <sheetData>
    <row r="1" spans="1:12">
      <c r="A1" s="47" t="s">
        <v>68</v>
      </c>
    </row>
    <row r="3" spans="1:12" s="50" customFormat="1" ht="25.5">
      <c r="A3" s="48" t="s">
        <v>53</v>
      </c>
      <c r="B3" s="48" t="s">
        <v>56</v>
      </c>
      <c r="C3" s="49" t="s">
        <v>57</v>
      </c>
      <c r="D3" s="49" t="s">
        <v>58</v>
      </c>
      <c r="E3" s="49" t="s">
        <v>59</v>
      </c>
      <c r="F3" s="49" t="s">
        <v>60</v>
      </c>
      <c r="G3" s="49" t="s">
        <v>61</v>
      </c>
      <c r="H3" s="49" t="s">
        <v>67</v>
      </c>
      <c r="I3" s="49" t="s">
        <v>62</v>
      </c>
      <c r="J3" s="49" t="s">
        <v>63</v>
      </c>
      <c r="K3" s="49" t="s">
        <v>64</v>
      </c>
      <c r="L3" s="49" t="s">
        <v>65</v>
      </c>
    </row>
    <row r="4" spans="1:12">
      <c r="A4" s="51" t="s">
        <v>40</v>
      </c>
      <c r="B4" s="51">
        <v>5162</v>
      </c>
      <c r="C4" s="52">
        <v>1.7315568584070902</v>
      </c>
      <c r="D4" s="52">
        <v>3.783948871299089</v>
      </c>
      <c r="E4" s="52">
        <v>5.820565761552615</v>
      </c>
      <c r="F4" s="52">
        <v>1.1256848369001073</v>
      </c>
      <c r="G4" s="52">
        <v>6.5521226199597047</v>
      </c>
      <c r="H4" s="53">
        <f>$B4/C4</f>
        <v>2981.1322538658505</v>
      </c>
      <c r="I4" s="53">
        <f t="shared" ref="I4:L10" si="0">$B4/D4</f>
        <v>1364.1833374529199</v>
      </c>
      <c r="J4" s="53">
        <f t="shared" si="0"/>
        <v>886.85536964417963</v>
      </c>
      <c r="K4" s="53">
        <f t="shared" si="0"/>
        <v>4585.6529561284951</v>
      </c>
      <c r="L4" s="53">
        <f t="shared" si="0"/>
        <v>787.83629358141445</v>
      </c>
    </row>
    <row r="5" spans="1:12">
      <c r="A5" s="51" t="s">
        <v>41</v>
      </c>
      <c r="B5" s="51">
        <v>5664</v>
      </c>
      <c r="C5" s="52">
        <v>1.3300587484067514</v>
      </c>
      <c r="D5" s="52">
        <v>6.8111882113973357</v>
      </c>
      <c r="E5" s="52">
        <v>8.7292217192072084</v>
      </c>
      <c r="F5" s="52">
        <v>1.0378107876078473</v>
      </c>
      <c r="G5" s="52">
        <v>9.0592804676139611</v>
      </c>
      <c r="H5" s="53">
        <f t="shared" ref="H5:H10" si="1">$B5/C5</f>
        <v>4258.4585130429641</v>
      </c>
      <c r="I5" s="53">
        <f t="shared" si="0"/>
        <v>831.5729685053019</v>
      </c>
      <c r="J5" s="53">
        <f t="shared" si="0"/>
        <v>648.85509638703581</v>
      </c>
      <c r="K5" s="53">
        <f t="shared" si="0"/>
        <v>5457.6422481168402</v>
      </c>
      <c r="L5" s="53">
        <f t="shared" si="0"/>
        <v>625.21521662214172</v>
      </c>
    </row>
    <row r="6" spans="1:12">
      <c r="A6" s="51" t="s">
        <v>42</v>
      </c>
      <c r="B6" s="51">
        <v>5100</v>
      </c>
      <c r="C6" s="52">
        <v>1.8295207731492744</v>
      </c>
      <c r="D6" s="52">
        <v>6.2556785124258445</v>
      </c>
      <c r="E6" s="52">
        <v>10.615373015477358</v>
      </c>
      <c r="F6" s="52">
        <v>1.0781433466294421</v>
      </c>
      <c r="G6" s="52">
        <v>11.444893788626633</v>
      </c>
      <c r="H6" s="53">
        <f t="shared" si="1"/>
        <v>2787.6152459428131</v>
      </c>
      <c r="I6" s="53">
        <f t="shared" si="0"/>
        <v>815.25928640190102</v>
      </c>
      <c r="J6" s="53">
        <f t="shared" si="0"/>
        <v>480.43530760192135</v>
      </c>
      <c r="K6" s="53">
        <f t="shared" si="0"/>
        <v>4730.3542853962163</v>
      </c>
      <c r="L6" s="53">
        <f t="shared" si="0"/>
        <v>445.61357179811722</v>
      </c>
    </row>
    <row r="7" spans="1:12">
      <c r="A7" s="51" t="s">
        <v>43</v>
      </c>
      <c r="B7" s="51">
        <v>4773</v>
      </c>
      <c r="C7" s="52">
        <v>1.1842303499989415</v>
      </c>
      <c r="D7" s="52">
        <v>8.3439968440730823</v>
      </c>
      <c r="E7" s="52">
        <v>9.6969839530477877</v>
      </c>
      <c r="F7" s="52">
        <v>1.0189987269125096</v>
      </c>
      <c r="G7" s="52">
        <v>9.8812143030467308</v>
      </c>
      <c r="H7" s="53">
        <f t="shared" si="1"/>
        <v>4030.4658633383838</v>
      </c>
      <c r="I7" s="53">
        <f t="shared" si="0"/>
        <v>572.02802076685384</v>
      </c>
      <c r="J7" s="53">
        <f t="shared" si="0"/>
        <v>492.21490136629888</v>
      </c>
      <c r="K7" s="53">
        <f t="shared" si="0"/>
        <v>4684.009777383957</v>
      </c>
      <c r="L7" s="53">
        <f t="shared" si="0"/>
        <v>483.03779815081168</v>
      </c>
    </row>
    <row r="8" spans="1:12">
      <c r="A8" s="51" t="s">
        <v>44</v>
      </c>
      <c r="B8" s="51">
        <v>4510</v>
      </c>
      <c r="C8" s="52">
        <v>1.3261109106480458</v>
      </c>
      <c r="D8" s="52">
        <v>6.2755050771601706</v>
      </c>
      <c r="E8" s="52">
        <v>7.9959048420012619</v>
      </c>
      <c r="F8" s="52">
        <v>1.0407847413259641</v>
      </c>
      <c r="G8" s="52">
        <v>8.3220157526493086</v>
      </c>
      <c r="H8" s="53">
        <f t="shared" si="1"/>
        <v>3400.9221730903691</v>
      </c>
      <c r="I8" s="53">
        <f t="shared" si="0"/>
        <v>718.66725379830177</v>
      </c>
      <c r="J8" s="53">
        <f t="shared" si="0"/>
        <v>564.0387284638083</v>
      </c>
      <c r="K8" s="53">
        <f t="shared" si="0"/>
        <v>4333.2687547419664</v>
      </c>
      <c r="L8" s="53">
        <f t="shared" si="0"/>
        <v>541.93600854026795</v>
      </c>
    </row>
    <row r="9" spans="1:12">
      <c r="A9" s="51" t="s">
        <v>45</v>
      </c>
      <c r="B9" s="51">
        <v>5182</v>
      </c>
      <c r="C9" s="52">
        <v>1.742394488889365</v>
      </c>
      <c r="D9" s="52">
        <v>3.1763138383331393</v>
      </c>
      <c r="E9" s="52">
        <v>4.7919972380053224</v>
      </c>
      <c r="F9" s="52">
        <v>1.1549238140208919</v>
      </c>
      <c r="G9" s="52">
        <v>5.5343917268946869</v>
      </c>
      <c r="H9" s="53">
        <f t="shared" si="1"/>
        <v>2974.0681763193043</v>
      </c>
      <c r="I9" s="53">
        <f t="shared" si="0"/>
        <v>1631.4508778891325</v>
      </c>
      <c r="J9" s="53">
        <f t="shared" si="0"/>
        <v>1081.3862660231869</v>
      </c>
      <c r="K9" s="53">
        <f t="shared" si="0"/>
        <v>4486.8760493895752</v>
      </c>
      <c r="L9" s="53">
        <f t="shared" si="0"/>
        <v>936.3269272787071</v>
      </c>
    </row>
    <row r="10" spans="1:12">
      <c r="A10" s="51" t="s">
        <v>46</v>
      </c>
      <c r="B10" s="51">
        <v>4213</v>
      </c>
      <c r="C10" s="52">
        <v>1.3662500925484502</v>
      </c>
      <c r="D10" s="52">
        <v>8.9831673021112888</v>
      </c>
      <c r="E10" s="52">
        <v>11.90700306533931</v>
      </c>
      <c r="F10" s="52">
        <v>1.0307592171211062</v>
      </c>
      <c r="G10" s="52">
        <v>12.273253157887762</v>
      </c>
      <c r="H10" s="53">
        <f t="shared" si="1"/>
        <v>3083.6228469280763</v>
      </c>
      <c r="I10" s="53">
        <f t="shared" si="0"/>
        <v>468.98825974329014</v>
      </c>
      <c r="J10" s="53">
        <f t="shared" si="0"/>
        <v>353.82538972076293</v>
      </c>
      <c r="K10" s="53">
        <f t="shared" si="0"/>
        <v>4087.2785127906409</v>
      </c>
      <c r="L10" s="53">
        <f t="shared" si="0"/>
        <v>343.26677253393029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E14" sqref="E14"/>
    </sheetView>
  </sheetViews>
  <sheetFormatPr defaultRowHeight="12.75"/>
  <cols>
    <col min="1" max="1" width="13" style="47" customWidth="1"/>
    <col min="2" max="7" width="11" style="47" customWidth="1"/>
    <col min="8" max="16384" width="9.140625" style="47"/>
  </cols>
  <sheetData>
    <row r="1" spans="1:12">
      <c r="A1" s="47" t="s">
        <v>69</v>
      </c>
    </row>
    <row r="3" spans="1:12" s="50" customFormat="1" ht="25.5">
      <c r="A3" s="48" t="s">
        <v>53</v>
      </c>
      <c r="B3" s="48" t="s">
        <v>56</v>
      </c>
      <c r="C3" s="49" t="s">
        <v>57</v>
      </c>
      <c r="D3" s="49" t="s">
        <v>58</v>
      </c>
      <c r="E3" s="49" t="s">
        <v>59</v>
      </c>
      <c r="F3" s="49" t="s">
        <v>60</v>
      </c>
      <c r="G3" s="49" t="s">
        <v>61</v>
      </c>
      <c r="H3" s="49" t="s">
        <v>67</v>
      </c>
      <c r="I3" s="49" t="s">
        <v>62</v>
      </c>
      <c r="J3" s="49" t="s">
        <v>63</v>
      </c>
      <c r="K3" s="49" t="s">
        <v>64</v>
      </c>
      <c r="L3" s="49" t="s">
        <v>65</v>
      </c>
    </row>
    <row r="4" spans="1:12">
      <c r="A4" s="51" t="s">
        <v>40</v>
      </c>
      <c r="B4" s="51">
        <v>5162</v>
      </c>
      <c r="C4" s="52">
        <v>1.5902303516204712</v>
      </c>
      <c r="D4" s="52">
        <v>3.5649748216119943</v>
      </c>
      <c r="E4" s="52">
        <v>5.0789008124696959</v>
      </c>
      <c r="F4" s="52">
        <v>1.1162122225681865</v>
      </c>
      <c r="G4" s="52">
        <v>5.6691311640901683</v>
      </c>
      <c r="H4" s="53">
        <f>$B4/C4</f>
        <v>3246.0706052678697</v>
      </c>
      <c r="I4" s="53">
        <f t="shared" ref="I4:L10" si="0">$B4/D4</f>
        <v>1447.9765659791869</v>
      </c>
      <c r="J4" s="53">
        <f t="shared" si="0"/>
        <v>1016.3616480413004</v>
      </c>
      <c r="K4" s="53">
        <f t="shared" si="0"/>
        <v>4624.5686040986411</v>
      </c>
      <c r="L4" s="53">
        <f t="shared" si="0"/>
        <v>910.54517007782852</v>
      </c>
    </row>
    <row r="5" spans="1:12">
      <c r="A5" s="51" t="s">
        <v>41</v>
      </c>
      <c r="B5" s="51">
        <v>5664</v>
      </c>
      <c r="C5" s="52">
        <v>1.1859884389647655</v>
      </c>
      <c r="D5" s="52">
        <v>8.3140360166311211</v>
      </c>
      <c r="E5" s="52">
        <v>9.6743621578964145</v>
      </c>
      <c r="F5" s="52">
        <v>1.0192248786978642</v>
      </c>
      <c r="G5" s="52">
        <v>9.8603505968611795</v>
      </c>
      <c r="H5" s="53">
        <f t="shared" ref="H5:H10" si="1">$B5/C5</f>
        <v>4775.763248538944</v>
      </c>
      <c r="I5" s="53">
        <f t="shared" si="0"/>
        <v>681.25757317744626</v>
      </c>
      <c r="J5" s="53">
        <f t="shared" si="0"/>
        <v>585.46495443908168</v>
      </c>
      <c r="K5" s="53">
        <f t="shared" si="0"/>
        <v>5557.1641924951664</v>
      </c>
      <c r="L5" s="53">
        <f t="shared" si="0"/>
        <v>574.42176567261276</v>
      </c>
    </row>
    <row r="6" spans="1:12">
      <c r="A6" s="51" t="s">
        <v>42</v>
      </c>
      <c r="B6" s="51">
        <v>5100</v>
      </c>
      <c r="C6" s="52">
        <v>1.2750650679413291</v>
      </c>
      <c r="D6" s="52">
        <v>8.7974500787773877</v>
      </c>
      <c r="E6" s="52">
        <v>10.942256214465413</v>
      </c>
      <c r="F6" s="52">
        <v>1.0251378749089881</v>
      </c>
      <c r="G6" s="52">
        <v>11.217321282406742</v>
      </c>
      <c r="H6" s="53">
        <f t="shared" si="1"/>
        <v>3999.7958756993189</v>
      </c>
      <c r="I6" s="53">
        <f t="shared" si="0"/>
        <v>579.71343449882522</v>
      </c>
      <c r="J6" s="53">
        <f t="shared" si="0"/>
        <v>466.08303626247726</v>
      </c>
      <c r="K6" s="53">
        <f t="shared" si="0"/>
        <v>4974.9405663631132</v>
      </c>
      <c r="L6" s="53">
        <f t="shared" si="0"/>
        <v>454.65400086193887</v>
      </c>
    </row>
    <row r="7" spans="1:12">
      <c r="A7" s="51" t="s">
        <v>43</v>
      </c>
      <c r="B7" s="51">
        <v>4773</v>
      </c>
      <c r="C7" s="52">
        <v>1.3677345429414114</v>
      </c>
      <c r="D7" s="52">
        <v>7.4152038214641944</v>
      </c>
      <c r="E7" s="52">
        <v>9.7742958666263249</v>
      </c>
      <c r="F7" s="52">
        <v>1.0376226122023804</v>
      </c>
      <c r="G7" s="52">
        <v>10.142030409567736</v>
      </c>
      <c r="H7" s="53">
        <f t="shared" si="1"/>
        <v>3489.7122578591316</v>
      </c>
      <c r="I7" s="53">
        <f t="shared" si="0"/>
        <v>643.67751917809471</v>
      </c>
      <c r="J7" s="53">
        <f t="shared" si="0"/>
        <v>488.32162082356103</v>
      </c>
      <c r="K7" s="53">
        <f t="shared" si="0"/>
        <v>4599.9383049962507</v>
      </c>
      <c r="L7" s="53">
        <f t="shared" si="0"/>
        <v>470.61582417434596</v>
      </c>
    </row>
    <row r="8" spans="1:12">
      <c r="A8" s="51" t="s">
        <v>44</v>
      </c>
      <c r="B8" s="51">
        <v>4510</v>
      </c>
      <c r="C8" s="52">
        <v>1.3452481587060721</v>
      </c>
      <c r="D8" s="52">
        <v>6.5649873646662051</v>
      </c>
      <c r="E8" s="52">
        <v>8.4862890055397688</v>
      </c>
      <c r="F8" s="52">
        <v>1.0406830545696355</v>
      </c>
      <c r="G8" s="52">
        <v>8.8315371642458409</v>
      </c>
      <c r="H8" s="53">
        <f t="shared" si="1"/>
        <v>3352.5412919635191</v>
      </c>
      <c r="I8" s="53">
        <f t="shared" si="0"/>
        <v>686.97771213902547</v>
      </c>
      <c r="J8" s="53">
        <f t="shared" si="0"/>
        <v>531.44548778104479</v>
      </c>
      <c r="K8" s="53">
        <f t="shared" si="0"/>
        <v>4333.6921651569191</v>
      </c>
      <c r="L8" s="53">
        <f t="shared" si="0"/>
        <v>510.66987729594479</v>
      </c>
    </row>
    <row r="9" spans="1:12">
      <c r="A9" s="51" t="s">
        <v>45</v>
      </c>
      <c r="B9" s="51">
        <v>5182</v>
      </c>
      <c r="C9" s="52">
        <v>1.4936148325201692</v>
      </c>
      <c r="D9" s="52">
        <v>2.0869625684075936</v>
      </c>
      <c r="E9" s="52">
        <v>2.6235034145678013</v>
      </c>
      <c r="F9" s="52">
        <v>1.1881510158436321</v>
      </c>
      <c r="G9" s="52">
        <v>3.1171182470879706</v>
      </c>
      <c r="H9" s="53">
        <f t="shared" si="1"/>
        <v>3469.4352835639934</v>
      </c>
      <c r="I9" s="53">
        <f t="shared" si="0"/>
        <v>2483.0344724170113</v>
      </c>
      <c r="J9" s="53">
        <f t="shared" si="0"/>
        <v>1975.2213666753271</v>
      </c>
      <c r="K9" s="53">
        <f t="shared" si="0"/>
        <v>4361.398450954136</v>
      </c>
      <c r="L9" s="53">
        <f t="shared" si="0"/>
        <v>1662.4329233711469</v>
      </c>
    </row>
    <row r="10" spans="1:12">
      <c r="A10" s="51" t="s">
        <v>46</v>
      </c>
      <c r="B10" s="51">
        <v>4213</v>
      </c>
      <c r="C10" s="52">
        <v>1.7839529326489836</v>
      </c>
      <c r="D10" s="52">
        <v>7.03276157000714</v>
      </c>
      <c r="E10" s="52">
        <v>11.762162694786324</v>
      </c>
      <c r="F10" s="52">
        <v>1.0666504071565408</v>
      </c>
      <c r="G10" s="52">
        <v>12.546115627435308</v>
      </c>
      <c r="H10" s="53">
        <f t="shared" si="1"/>
        <v>2361.6093916469731</v>
      </c>
      <c r="I10" s="53">
        <f t="shared" si="0"/>
        <v>599.05343840566502</v>
      </c>
      <c r="J10" s="53">
        <f t="shared" si="0"/>
        <v>358.18242863342192</v>
      </c>
      <c r="K10" s="53">
        <f t="shared" si="0"/>
        <v>3949.7477071526614</v>
      </c>
      <c r="L10" s="53">
        <f t="shared" si="0"/>
        <v>335.8011455583266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Tab 11.1</vt:lpstr>
      <vt:lpstr>Tab 11.2</vt:lpstr>
      <vt:lpstr>Tab 11.3</vt:lpstr>
      <vt:lpstr>Tab 11.4</vt:lpstr>
      <vt:lpstr>Tab 11.5</vt:lpstr>
      <vt:lpstr>Tab 11.6</vt:lpstr>
      <vt:lpstr>Tab 11.7</vt:lpstr>
      <vt:lpstr>Tab 11.8</vt:lpstr>
      <vt:lpstr>'Tab 11.1'!Print_Area</vt:lpstr>
      <vt:lpstr>'Tab 11.1'!Print_Titles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Fuss</dc:creator>
  <cp:lastModifiedBy>MAKOWIECKI Kelly</cp:lastModifiedBy>
  <cp:lastPrinted>2018-06-20T15:35:59Z</cp:lastPrinted>
  <dcterms:created xsi:type="dcterms:W3CDTF">2016-06-23T21:27:32Z</dcterms:created>
  <dcterms:modified xsi:type="dcterms:W3CDTF">2019-01-28T15:50:57Z</dcterms:modified>
</cp:coreProperties>
</file>